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" sheetId="1" r:id="rId1"/>
  </sheets>
  <definedNames>
    <definedName name="Z1_1">#REF!</definedName>
    <definedName name="_xlnm.Print_Titles" localSheetId="0">'1'!$A:$B</definedName>
  </definedNames>
  <calcPr fullCalcOnLoad="1"/>
</workbook>
</file>

<file path=xl/sharedStrings.xml><?xml version="1.0" encoding="utf-8"?>
<sst xmlns="http://schemas.openxmlformats.org/spreadsheetml/2006/main" count="69" uniqueCount="40">
  <si>
    <t>№ з/п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</si>
  <si>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</si>
  <si>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</si>
  <si>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</si>
  <si>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</si>
  <si>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</si>
  <si>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</si>
  <si>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</si>
  <si>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УСЬОГО справ і матеріалів</t>
  </si>
  <si>
    <t>Усього</t>
  </si>
  <si>
    <t>у тому числі справ</t>
  </si>
  <si>
    <t>А</t>
  </si>
  <si>
    <t>Б</t>
  </si>
  <si>
    <t>Дина-міка, %</t>
  </si>
  <si>
    <t>Таблиця 1</t>
  </si>
  <si>
    <t>Таблиця 1 (продовження)</t>
  </si>
  <si>
    <t>Надійшло справ і матеріалів до місцевих загальних судів</t>
  </si>
  <si>
    <t>Володимир-Волинський міський суд</t>
  </si>
  <si>
    <t>Горохівський районний суд</t>
  </si>
  <si>
    <t>Іваничівський районний суд</t>
  </si>
  <si>
    <t>Камінь-Каширський районний суд</t>
  </si>
  <si>
    <t>Ківерцівський районний суд</t>
  </si>
  <si>
    <t>Ковельський міськрайонний суд</t>
  </si>
  <si>
    <t>Локачинський районний суд</t>
  </si>
  <si>
    <t>Луцький міськрайонний суд</t>
  </si>
  <si>
    <t>Любешівський районний суд</t>
  </si>
  <si>
    <t>Любомльський районний суд</t>
  </si>
  <si>
    <t>Маневицький районний суд</t>
  </si>
  <si>
    <t>Нововолинський міський суд</t>
  </si>
  <si>
    <t>Ратнівський районний суд</t>
  </si>
  <si>
    <t>Рожищенський районний суд</t>
  </si>
  <si>
    <t>Старовижівський районний суд</t>
  </si>
  <si>
    <t>Турійський районний суд</t>
  </si>
  <si>
    <t>Шацький районний суд</t>
  </si>
  <si>
    <t>Сніжко О.М., тел. 0332 770 160</t>
  </si>
  <si>
    <t>Суд</t>
  </si>
  <si>
    <t>Вознюк О.М., тел. 0332 770 160</t>
  </si>
  <si>
    <t>І півріччя 2015</t>
  </si>
  <si>
    <t>Надходження справ і матеріалів до місцевих загальних судів Волинської області за І півріччя 2016 року у порівнянні з І півріччям 2015 року</t>
  </si>
  <si>
    <t>І півріччя 2016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</si>
</sst>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0"/>
    <numFmt numFmtId="183" formatCode="[$-422]d\ mmmm\ yyyy&quot; р.&quot;"/>
    <numFmt numFmtId="184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/>
    </xf>
    <xf numFmtId="1" fontId="1" fillId="34" borderId="10" xfId="0" applyNumberFormat="1" applyFont="1" applyFill="1" applyBorder="1" applyAlignment="1" applyProtection="1">
      <alignment horizontal="right"/>
      <protection/>
    </xf>
    <xf numFmtId="0" fontId="1" fillId="34" borderId="10" xfId="0" applyFont="1" applyFill="1" applyBorder="1" applyAlignment="1">
      <alignment/>
    </xf>
    <xf numFmtId="4" fontId="1" fillId="34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4" fontId="1" fillId="35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0" borderId="10" xfId="0" applyNumberFormat="1" applyFont="1" applyBorder="1" applyAlignment="1">
      <alignment/>
    </xf>
    <xf numFmtId="3" fontId="1" fillId="34" borderId="10" xfId="0" applyNumberFormat="1" applyFont="1" applyFill="1" applyBorder="1" applyAlignment="1" applyProtection="1">
      <alignment horizontal="right" vertical="center" wrapText="1"/>
      <protection hidden="1"/>
    </xf>
    <xf numFmtId="1" fontId="1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34" borderId="10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/>
    </xf>
    <xf numFmtId="3" fontId="1" fillId="0" borderId="10" xfId="0" applyNumberFormat="1" applyFont="1" applyFill="1" applyBorder="1" applyAlignment="1" applyProtection="1">
      <alignment horizontal="right"/>
      <protection/>
    </xf>
    <xf numFmtId="1" fontId="1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6"/>
  <sheetViews>
    <sheetView tabSelected="1" zoomScale="130" zoomScaleNormal="130" zoomScaleSheetLayoutView="100" zoomScalePageLayoutView="0" workbookViewId="0" topLeftCell="N1">
      <selection activeCell="X10" sqref="X10:X27"/>
    </sheetView>
  </sheetViews>
  <sheetFormatPr defaultColWidth="9.00390625" defaultRowHeight="12.75"/>
  <cols>
    <col min="1" max="1" width="4.125" style="1" customWidth="1"/>
    <col min="2" max="2" width="35.00390625" style="1" customWidth="1"/>
    <col min="3" max="3" width="6.00390625" style="1" customWidth="1"/>
    <col min="4" max="4" width="6.75390625" style="1" customWidth="1"/>
    <col min="5" max="5" width="7.75390625" style="1" customWidth="1"/>
    <col min="6" max="7" width="7.00390625" style="1" customWidth="1"/>
    <col min="8" max="8" width="7.25390625" style="1" customWidth="1"/>
    <col min="9" max="9" width="8.25390625" style="1" customWidth="1"/>
    <col min="10" max="10" width="7.125" style="1" customWidth="1"/>
    <col min="11" max="11" width="7.25390625" style="1" customWidth="1"/>
    <col min="12" max="12" width="8.125" style="1" customWidth="1"/>
    <col min="13" max="13" width="7.00390625" style="1" customWidth="1"/>
    <col min="14" max="14" width="8.25390625" style="1" customWidth="1"/>
    <col min="15" max="15" width="7.375" style="1" customWidth="1"/>
    <col min="16" max="16" width="7.125" style="1" customWidth="1"/>
    <col min="17" max="18" width="7.625" style="1" customWidth="1"/>
    <col min="19" max="19" width="6.625" style="1" customWidth="1"/>
    <col min="20" max="20" width="7.25390625" style="1" customWidth="1"/>
    <col min="21" max="24" width="9.875" style="1" customWidth="1"/>
    <col min="25" max="28" width="9.125" style="1" customWidth="1"/>
    <col min="29" max="16384" width="9.125" style="1" customWidth="1"/>
  </cols>
  <sheetData>
    <row r="1" spans="16:27" ht="12.75">
      <c r="P1" s="2" t="s">
        <v>14</v>
      </c>
      <c r="AA1" s="2" t="s">
        <v>15</v>
      </c>
    </row>
    <row r="2" spans="3:15" ht="3" customHeight="1">
      <c r="C2" s="28" t="s">
        <v>38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24" ht="18" customHeight="1">
      <c r="A3" s="9"/>
      <c r="B3" s="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"/>
      <c r="Q3" s="3"/>
      <c r="R3" s="3"/>
      <c r="S3" s="3"/>
      <c r="T3" s="3"/>
      <c r="U3" s="3"/>
      <c r="V3" s="3"/>
      <c r="W3" s="3"/>
      <c r="X3" s="3"/>
    </row>
    <row r="4" spans="3:15" ht="12.75"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27" ht="16.5" customHeight="1">
      <c r="A5" s="33" t="s">
        <v>0</v>
      </c>
      <c r="B5" s="32" t="s">
        <v>35</v>
      </c>
      <c r="C5" s="34" t="s">
        <v>16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6"/>
    </row>
    <row r="6" spans="1:27" ht="78" customHeight="1">
      <c r="A6" s="33"/>
      <c r="B6" s="32"/>
      <c r="C6" s="37" t="s">
        <v>1</v>
      </c>
      <c r="D6" s="37"/>
      <c r="E6" s="37" t="s">
        <v>2</v>
      </c>
      <c r="F6" s="37"/>
      <c r="G6" s="37"/>
      <c r="H6" s="37"/>
      <c r="I6" s="37" t="s">
        <v>3</v>
      </c>
      <c r="J6" s="37"/>
      <c r="K6" s="37"/>
      <c r="L6" s="37"/>
      <c r="M6" s="37" t="s">
        <v>4</v>
      </c>
      <c r="N6" s="37"/>
      <c r="O6" s="37"/>
      <c r="P6" s="37"/>
      <c r="Q6" s="37" t="s">
        <v>5</v>
      </c>
      <c r="R6" s="37"/>
      <c r="S6" s="37"/>
      <c r="T6" s="37"/>
      <c r="U6" s="37" t="s">
        <v>6</v>
      </c>
      <c r="V6" s="37"/>
      <c r="W6" s="37" t="s">
        <v>7</v>
      </c>
      <c r="X6" s="37"/>
      <c r="Y6" s="43" t="s">
        <v>8</v>
      </c>
      <c r="Z6" s="43"/>
      <c r="AA6" s="39" t="s">
        <v>13</v>
      </c>
    </row>
    <row r="7" spans="1:27" ht="17.25" customHeight="1">
      <c r="A7" s="33"/>
      <c r="B7" s="32"/>
      <c r="C7" s="37"/>
      <c r="D7" s="37"/>
      <c r="E7" s="38" t="s">
        <v>37</v>
      </c>
      <c r="F7" s="38"/>
      <c r="G7" s="38" t="s">
        <v>39</v>
      </c>
      <c r="H7" s="38"/>
      <c r="I7" s="38" t="s">
        <v>37</v>
      </c>
      <c r="J7" s="38"/>
      <c r="K7" s="38" t="s">
        <v>39</v>
      </c>
      <c r="L7" s="38"/>
      <c r="M7" s="38" t="s">
        <v>37</v>
      </c>
      <c r="N7" s="38"/>
      <c r="O7" s="38" t="s">
        <v>39</v>
      </c>
      <c r="P7" s="38"/>
      <c r="Q7" s="38" t="s">
        <v>37</v>
      </c>
      <c r="R7" s="38"/>
      <c r="S7" s="38" t="s">
        <v>39</v>
      </c>
      <c r="T7" s="38"/>
      <c r="U7" s="42" t="s">
        <v>37</v>
      </c>
      <c r="V7" s="42" t="s">
        <v>39</v>
      </c>
      <c r="W7" s="42" t="s">
        <v>37</v>
      </c>
      <c r="X7" s="42" t="s">
        <v>39</v>
      </c>
      <c r="Y7" s="42" t="s">
        <v>37</v>
      </c>
      <c r="Z7" s="42" t="s">
        <v>39</v>
      </c>
      <c r="AA7" s="40"/>
    </row>
    <row r="8" spans="1:27" ht="48.75" customHeight="1">
      <c r="A8" s="33"/>
      <c r="B8" s="32"/>
      <c r="C8" s="10" t="s">
        <v>37</v>
      </c>
      <c r="D8" s="10" t="s">
        <v>39</v>
      </c>
      <c r="E8" s="6" t="s">
        <v>9</v>
      </c>
      <c r="F8" s="6" t="s">
        <v>10</v>
      </c>
      <c r="G8" s="6" t="s">
        <v>9</v>
      </c>
      <c r="H8" s="6" t="s">
        <v>10</v>
      </c>
      <c r="I8" s="6" t="s">
        <v>9</v>
      </c>
      <c r="J8" s="6" t="s">
        <v>10</v>
      </c>
      <c r="K8" s="6" t="s">
        <v>9</v>
      </c>
      <c r="L8" s="6" t="s">
        <v>10</v>
      </c>
      <c r="M8" s="6" t="s">
        <v>9</v>
      </c>
      <c r="N8" s="6" t="s">
        <v>10</v>
      </c>
      <c r="O8" s="6" t="s">
        <v>9</v>
      </c>
      <c r="P8" s="6" t="s">
        <v>10</v>
      </c>
      <c r="Q8" s="6" t="s">
        <v>9</v>
      </c>
      <c r="R8" s="6" t="s">
        <v>10</v>
      </c>
      <c r="S8" s="6" t="s">
        <v>9</v>
      </c>
      <c r="T8" s="6" t="s">
        <v>10</v>
      </c>
      <c r="U8" s="42"/>
      <c r="V8" s="42"/>
      <c r="W8" s="42"/>
      <c r="X8" s="42"/>
      <c r="Y8" s="42"/>
      <c r="Z8" s="42"/>
      <c r="AA8" s="41"/>
    </row>
    <row r="9" spans="1:27" ht="12.75" customHeight="1">
      <c r="A9" s="5" t="s">
        <v>11</v>
      </c>
      <c r="B9" s="5" t="s">
        <v>12</v>
      </c>
      <c r="C9" s="5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5">
        <v>9</v>
      </c>
      <c r="L9" s="5">
        <v>10</v>
      </c>
      <c r="M9" s="5">
        <v>11</v>
      </c>
      <c r="N9" s="5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15">
        <v>25</v>
      </c>
    </row>
    <row r="10" spans="1:28" ht="12" customHeight="1">
      <c r="A10" s="7">
        <v>1</v>
      </c>
      <c r="B10" s="8" t="s">
        <v>17</v>
      </c>
      <c r="C10" s="4">
        <v>7</v>
      </c>
      <c r="D10" s="4">
        <v>7</v>
      </c>
      <c r="E10" s="4">
        <v>639</v>
      </c>
      <c r="F10" s="4">
        <v>217</v>
      </c>
      <c r="G10" s="4">
        <v>596</v>
      </c>
      <c r="H10" s="4">
        <v>176</v>
      </c>
      <c r="I10" s="4">
        <v>34</v>
      </c>
      <c r="J10" s="4">
        <v>29</v>
      </c>
      <c r="K10" s="4">
        <v>28</v>
      </c>
      <c r="L10" s="26">
        <v>25</v>
      </c>
      <c r="M10" s="4">
        <v>748</v>
      </c>
      <c r="N10" s="4">
        <v>553</v>
      </c>
      <c r="O10" s="4">
        <v>751</v>
      </c>
      <c r="P10" s="4">
        <v>557</v>
      </c>
      <c r="Q10" s="4">
        <v>525</v>
      </c>
      <c r="R10" s="4">
        <v>523</v>
      </c>
      <c r="S10" s="4">
        <v>553</v>
      </c>
      <c r="T10" s="4">
        <v>543</v>
      </c>
      <c r="U10" s="23">
        <v>1</v>
      </c>
      <c r="V10" s="23">
        <v>0</v>
      </c>
      <c r="W10" s="4">
        <v>1</v>
      </c>
      <c r="X10" s="4">
        <v>1</v>
      </c>
      <c r="Y10" s="17">
        <f>E10+I10+M10+Q10+U10+W10</f>
        <v>1948</v>
      </c>
      <c r="Z10" s="18">
        <f>G10+K10+O10+S10+V10+X10</f>
        <v>1929</v>
      </c>
      <c r="AA10" s="16">
        <f>Z10/Y10*100-100</f>
        <v>-0.9753593429158229</v>
      </c>
      <c r="AB10" s="1">
        <f>AA10/Z10*100-100</f>
        <v>-100.05056295193965</v>
      </c>
    </row>
    <row r="11" spans="1:28" ht="12" customHeight="1">
      <c r="A11" s="7">
        <v>2</v>
      </c>
      <c r="B11" s="8" t="s">
        <v>18</v>
      </c>
      <c r="C11" s="4">
        <v>4</v>
      </c>
      <c r="D11" s="4">
        <v>4</v>
      </c>
      <c r="E11" s="25">
        <v>226</v>
      </c>
      <c r="F11" s="25">
        <v>50</v>
      </c>
      <c r="G11" s="25">
        <v>244</v>
      </c>
      <c r="H11" s="25">
        <v>45</v>
      </c>
      <c r="I11" s="4">
        <v>28</v>
      </c>
      <c r="J11" s="4">
        <v>20</v>
      </c>
      <c r="K11" s="4">
        <v>27</v>
      </c>
      <c r="L11" s="26">
        <v>15</v>
      </c>
      <c r="M11" s="4">
        <v>531</v>
      </c>
      <c r="N11" s="4">
        <v>427</v>
      </c>
      <c r="O11" s="4">
        <v>531</v>
      </c>
      <c r="P11" s="4">
        <v>483</v>
      </c>
      <c r="Q11" s="4">
        <v>355</v>
      </c>
      <c r="R11" s="4">
        <v>344</v>
      </c>
      <c r="S11" s="4">
        <v>313</v>
      </c>
      <c r="T11" s="4">
        <v>293</v>
      </c>
      <c r="U11" s="23">
        <v>0</v>
      </c>
      <c r="V11" s="23">
        <v>0</v>
      </c>
      <c r="W11" s="4">
        <v>4</v>
      </c>
      <c r="X11" s="4">
        <v>0</v>
      </c>
      <c r="Y11" s="17">
        <f aca="true" t="shared" si="0" ref="Y11:Y26">E11+I11+M11+Q11+U11+W11</f>
        <v>1144</v>
      </c>
      <c r="Z11" s="18">
        <f aca="true" t="shared" si="1" ref="Z11:Z27">G11+K11+O11+S11+V11+X11</f>
        <v>1115</v>
      </c>
      <c r="AA11" s="16">
        <f aca="true" t="shared" si="2" ref="AA11:AB28">Z11/Y11*100-100</f>
        <v>-2.534965034965026</v>
      </c>
      <c r="AB11" s="1">
        <f t="shared" si="2"/>
        <v>-100.2273511242121</v>
      </c>
    </row>
    <row r="12" spans="1:28" ht="12" customHeight="1">
      <c r="A12" s="7">
        <v>3</v>
      </c>
      <c r="B12" s="8" t="s">
        <v>19</v>
      </c>
      <c r="C12" s="4">
        <v>3</v>
      </c>
      <c r="D12" s="4">
        <v>3</v>
      </c>
      <c r="E12" s="4">
        <v>114</v>
      </c>
      <c r="F12" s="4">
        <v>28</v>
      </c>
      <c r="G12" s="4">
        <v>97</v>
      </c>
      <c r="H12" s="4">
        <v>26</v>
      </c>
      <c r="I12" s="4">
        <v>18</v>
      </c>
      <c r="J12" s="4">
        <v>17</v>
      </c>
      <c r="K12" s="4">
        <v>25</v>
      </c>
      <c r="L12" s="26">
        <v>18</v>
      </c>
      <c r="M12" s="4">
        <v>201</v>
      </c>
      <c r="N12" s="4">
        <v>158</v>
      </c>
      <c r="O12" s="4">
        <v>191</v>
      </c>
      <c r="P12" s="4">
        <v>169</v>
      </c>
      <c r="Q12" s="4">
        <v>268</v>
      </c>
      <c r="R12" s="4">
        <v>266</v>
      </c>
      <c r="S12" s="4">
        <v>175</v>
      </c>
      <c r="T12" s="4">
        <v>167</v>
      </c>
      <c r="U12" s="23">
        <v>0</v>
      </c>
      <c r="V12" s="23">
        <v>0</v>
      </c>
      <c r="W12" s="4">
        <v>0</v>
      </c>
      <c r="X12" s="4">
        <v>1</v>
      </c>
      <c r="Y12" s="17">
        <f t="shared" si="0"/>
        <v>601</v>
      </c>
      <c r="Z12" s="18">
        <f t="shared" si="1"/>
        <v>489</v>
      </c>
      <c r="AA12" s="16">
        <f t="shared" si="2"/>
        <v>-18.635607321131445</v>
      </c>
      <c r="AB12" s="1">
        <f t="shared" si="2"/>
        <v>-103.81096264235816</v>
      </c>
    </row>
    <row r="13" spans="1:28" ht="12" customHeight="1">
      <c r="A13" s="7">
        <v>4</v>
      </c>
      <c r="B13" s="8" t="s">
        <v>20</v>
      </c>
      <c r="C13" s="4">
        <v>4</v>
      </c>
      <c r="D13" s="4">
        <v>4</v>
      </c>
      <c r="E13" s="4">
        <v>94</v>
      </c>
      <c r="F13" s="4">
        <v>43</v>
      </c>
      <c r="G13" s="4">
        <v>135</v>
      </c>
      <c r="H13" s="4">
        <v>48</v>
      </c>
      <c r="I13" s="4">
        <v>31</v>
      </c>
      <c r="J13" s="4">
        <v>28</v>
      </c>
      <c r="K13" s="4">
        <v>29</v>
      </c>
      <c r="L13" s="26">
        <v>27</v>
      </c>
      <c r="M13" s="4">
        <v>257</v>
      </c>
      <c r="N13" s="4">
        <v>231</v>
      </c>
      <c r="O13" s="4">
        <v>252</v>
      </c>
      <c r="P13" s="4">
        <v>214</v>
      </c>
      <c r="Q13" s="4">
        <v>309</v>
      </c>
      <c r="R13" s="4">
        <v>307</v>
      </c>
      <c r="S13" s="4">
        <v>287</v>
      </c>
      <c r="T13" s="4">
        <v>272</v>
      </c>
      <c r="U13" s="23">
        <v>0</v>
      </c>
      <c r="V13" s="23">
        <v>0</v>
      </c>
      <c r="W13" s="4">
        <v>0</v>
      </c>
      <c r="X13" s="4">
        <v>0</v>
      </c>
      <c r="Y13" s="17">
        <f t="shared" si="0"/>
        <v>691</v>
      </c>
      <c r="Z13" s="18">
        <f t="shared" si="1"/>
        <v>703</v>
      </c>
      <c r="AA13" s="16">
        <f t="shared" si="2"/>
        <v>1.7366136034732307</v>
      </c>
      <c r="AB13" s="1">
        <f t="shared" si="2"/>
        <v>-99.75297103791277</v>
      </c>
    </row>
    <row r="14" spans="1:28" ht="12" customHeight="1">
      <c r="A14" s="7">
        <v>5</v>
      </c>
      <c r="B14" s="8" t="s">
        <v>21</v>
      </c>
      <c r="C14" s="4">
        <v>5</v>
      </c>
      <c r="D14" s="4">
        <v>5</v>
      </c>
      <c r="E14" s="4">
        <v>451</v>
      </c>
      <c r="F14" s="4">
        <v>73</v>
      </c>
      <c r="G14" s="4">
        <v>660</v>
      </c>
      <c r="H14" s="4">
        <v>56</v>
      </c>
      <c r="I14" s="4">
        <v>27</v>
      </c>
      <c r="J14" s="4">
        <v>25</v>
      </c>
      <c r="K14" s="4">
        <v>32</v>
      </c>
      <c r="L14" s="26">
        <v>26</v>
      </c>
      <c r="M14" s="4">
        <v>513</v>
      </c>
      <c r="N14" s="4">
        <v>410</v>
      </c>
      <c r="O14" s="4">
        <v>506</v>
      </c>
      <c r="P14" s="4">
        <v>423</v>
      </c>
      <c r="Q14" s="4">
        <v>312</v>
      </c>
      <c r="R14" s="4">
        <v>309</v>
      </c>
      <c r="S14" s="4">
        <v>320</v>
      </c>
      <c r="T14" s="4">
        <v>299</v>
      </c>
      <c r="U14" s="23">
        <v>0</v>
      </c>
      <c r="V14" s="23">
        <v>0</v>
      </c>
      <c r="W14" s="4">
        <v>1</v>
      </c>
      <c r="X14" s="4">
        <v>1</v>
      </c>
      <c r="Y14" s="17">
        <f t="shared" si="0"/>
        <v>1304</v>
      </c>
      <c r="Z14" s="18">
        <f t="shared" si="1"/>
        <v>1519</v>
      </c>
      <c r="AA14" s="16">
        <f t="shared" si="2"/>
        <v>16.487730061349694</v>
      </c>
      <c r="AB14" s="1">
        <f t="shared" si="2"/>
        <v>-98.91456681623768</v>
      </c>
    </row>
    <row r="15" spans="1:28" ht="12" customHeight="1">
      <c r="A15" s="7">
        <v>6</v>
      </c>
      <c r="B15" s="8" t="s">
        <v>22</v>
      </c>
      <c r="C15" s="4">
        <v>13</v>
      </c>
      <c r="D15" s="4">
        <v>13</v>
      </c>
      <c r="E15" s="4">
        <v>686</v>
      </c>
      <c r="F15" s="4">
        <v>147</v>
      </c>
      <c r="G15" s="4">
        <v>825</v>
      </c>
      <c r="H15" s="4">
        <v>129</v>
      </c>
      <c r="I15" s="4">
        <v>121</v>
      </c>
      <c r="J15" s="4">
        <v>101</v>
      </c>
      <c r="K15" s="4">
        <v>63</v>
      </c>
      <c r="L15" s="26">
        <v>51</v>
      </c>
      <c r="M15" s="4">
        <v>1619</v>
      </c>
      <c r="N15" s="4">
        <v>1285</v>
      </c>
      <c r="O15" s="4">
        <v>910</v>
      </c>
      <c r="P15" s="4">
        <v>774</v>
      </c>
      <c r="Q15" s="4">
        <v>1018</v>
      </c>
      <c r="R15" s="4">
        <v>1011</v>
      </c>
      <c r="S15" s="4">
        <v>1107</v>
      </c>
      <c r="T15" s="4">
        <v>1074</v>
      </c>
      <c r="U15" s="23">
        <v>1</v>
      </c>
      <c r="V15" s="23">
        <v>0</v>
      </c>
      <c r="W15" s="4">
        <v>3</v>
      </c>
      <c r="X15" s="4">
        <v>2</v>
      </c>
      <c r="Y15" s="17">
        <f t="shared" si="0"/>
        <v>3448</v>
      </c>
      <c r="Z15" s="18">
        <f t="shared" si="1"/>
        <v>2907</v>
      </c>
      <c r="AA15" s="16">
        <f t="shared" si="2"/>
        <v>-15.69025522041764</v>
      </c>
      <c r="AB15" s="1">
        <f t="shared" si="2"/>
        <v>-100.53974046165867</v>
      </c>
    </row>
    <row r="16" spans="1:28" ht="12" customHeight="1">
      <c r="A16" s="7">
        <v>7</v>
      </c>
      <c r="B16" s="8" t="s">
        <v>23</v>
      </c>
      <c r="C16" s="4">
        <v>3</v>
      </c>
      <c r="D16" s="4">
        <v>3</v>
      </c>
      <c r="E16" s="4">
        <v>67</v>
      </c>
      <c r="F16" s="4">
        <v>43</v>
      </c>
      <c r="G16" s="4">
        <v>81</v>
      </c>
      <c r="H16" s="4">
        <v>26</v>
      </c>
      <c r="I16" s="4">
        <v>9</v>
      </c>
      <c r="J16" s="4">
        <v>7</v>
      </c>
      <c r="K16" s="4">
        <v>15</v>
      </c>
      <c r="L16" s="26">
        <v>11</v>
      </c>
      <c r="M16" s="4">
        <v>137</v>
      </c>
      <c r="N16" s="4">
        <v>109</v>
      </c>
      <c r="O16" s="4">
        <v>135</v>
      </c>
      <c r="P16" s="4">
        <v>105</v>
      </c>
      <c r="Q16" s="4">
        <v>187</v>
      </c>
      <c r="R16" s="4">
        <v>183</v>
      </c>
      <c r="S16" s="4">
        <v>88</v>
      </c>
      <c r="T16" s="4">
        <v>85</v>
      </c>
      <c r="U16" s="23">
        <v>0</v>
      </c>
      <c r="V16" s="23">
        <v>0</v>
      </c>
      <c r="W16" s="4">
        <v>0</v>
      </c>
      <c r="X16" s="4">
        <v>0</v>
      </c>
      <c r="Y16" s="17">
        <f t="shared" si="0"/>
        <v>400</v>
      </c>
      <c r="Z16" s="18">
        <f t="shared" si="1"/>
        <v>319</v>
      </c>
      <c r="AA16" s="16">
        <f t="shared" si="2"/>
        <v>-20.25</v>
      </c>
      <c r="AB16" s="1">
        <f t="shared" si="2"/>
        <v>-106.34796238244515</v>
      </c>
    </row>
    <row r="17" spans="1:28" ht="12" customHeight="1">
      <c r="A17" s="7">
        <v>8</v>
      </c>
      <c r="B17" s="8" t="s">
        <v>24</v>
      </c>
      <c r="C17" s="4">
        <v>26</v>
      </c>
      <c r="D17" s="4">
        <v>26</v>
      </c>
      <c r="E17" s="4">
        <v>3306</v>
      </c>
      <c r="F17" s="4">
        <v>370</v>
      </c>
      <c r="G17" s="4">
        <v>3499</v>
      </c>
      <c r="H17" s="4">
        <v>313</v>
      </c>
      <c r="I17" s="4">
        <v>324</v>
      </c>
      <c r="J17" s="4">
        <v>220</v>
      </c>
      <c r="K17" s="4">
        <v>475</v>
      </c>
      <c r="L17" s="26">
        <v>381</v>
      </c>
      <c r="M17" s="4">
        <v>4265</v>
      </c>
      <c r="N17" s="4">
        <v>2954</v>
      </c>
      <c r="O17" s="4">
        <v>3115</v>
      </c>
      <c r="P17" s="4">
        <v>2252</v>
      </c>
      <c r="Q17" s="4">
        <v>1800</v>
      </c>
      <c r="R17" s="4">
        <v>1782</v>
      </c>
      <c r="S17" s="4">
        <v>2240</v>
      </c>
      <c r="T17" s="4">
        <v>2191</v>
      </c>
      <c r="U17" s="23">
        <v>1</v>
      </c>
      <c r="V17" s="23">
        <v>0</v>
      </c>
      <c r="W17" s="4">
        <v>15</v>
      </c>
      <c r="X17" s="4">
        <v>6</v>
      </c>
      <c r="Y17" s="17">
        <f t="shared" si="0"/>
        <v>9711</v>
      </c>
      <c r="Z17" s="18">
        <f t="shared" si="1"/>
        <v>9335</v>
      </c>
      <c r="AA17" s="16">
        <f t="shared" si="2"/>
        <v>-3.8718978478014634</v>
      </c>
      <c r="AB17" s="1">
        <f t="shared" si="2"/>
        <v>-100.04147721315266</v>
      </c>
    </row>
    <row r="18" spans="1:28" ht="12" customHeight="1">
      <c r="A18" s="7">
        <v>9</v>
      </c>
      <c r="B18" s="8" t="s">
        <v>25</v>
      </c>
      <c r="C18" s="4">
        <v>4</v>
      </c>
      <c r="D18" s="4">
        <v>4</v>
      </c>
      <c r="E18" s="4">
        <v>91</v>
      </c>
      <c r="F18" s="4">
        <v>30</v>
      </c>
      <c r="G18" s="4">
        <v>147</v>
      </c>
      <c r="H18" s="4">
        <v>39</v>
      </c>
      <c r="I18" s="4">
        <v>613</v>
      </c>
      <c r="J18" s="4">
        <v>593</v>
      </c>
      <c r="K18" s="4">
        <v>141</v>
      </c>
      <c r="L18" s="26">
        <v>126</v>
      </c>
      <c r="M18" s="4">
        <v>188</v>
      </c>
      <c r="N18" s="4">
        <v>175</v>
      </c>
      <c r="O18" s="4">
        <v>179</v>
      </c>
      <c r="P18" s="4">
        <v>161</v>
      </c>
      <c r="Q18" s="4">
        <v>260</v>
      </c>
      <c r="R18" s="4">
        <v>244</v>
      </c>
      <c r="S18" s="4">
        <v>160</v>
      </c>
      <c r="T18" s="4">
        <v>154</v>
      </c>
      <c r="U18" s="23">
        <v>2</v>
      </c>
      <c r="V18" s="23">
        <v>0</v>
      </c>
      <c r="W18" s="4">
        <v>0</v>
      </c>
      <c r="X18" s="4">
        <v>1</v>
      </c>
      <c r="Y18" s="17">
        <f t="shared" si="0"/>
        <v>1154</v>
      </c>
      <c r="Z18" s="18">
        <f t="shared" si="1"/>
        <v>628</v>
      </c>
      <c r="AA18" s="16">
        <f t="shared" si="2"/>
        <v>-45.58058925476603</v>
      </c>
      <c r="AB18" s="1">
        <f t="shared" si="2"/>
        <v>-107.25805561381625</v>
      </c>
    </row>
    <row r="19" spans="1:28" ht="12" customHeight="1">
      <c r="A19" s="7">
        <v>10</v>
      </c>
      <c r="B19" s="8" t="s">
        <v>26</v>
      </c>
      <c r="C19" s="4">
        <v>5</v>
      </c>
      <c r="D19" s="4">
        <v>5</v>
      </c>
      <c r="E19" s="4">
        <v>182</v>
      </c>
      <c r="F19" s="4">
        <v>54</v>
      </c>
      <c r="G19" s="4">
        <v>264</v>
      </c>
      <c r="H19" s="4">
        <v>61</v>
      </c>
      <c r="I19" s="4">
        <v>32</v>
      </c>
      <c r="J19" s="4">
        <v>29</v>
      </c>
      <c r="K19" s="4">
        <v>29</v>
      </c>
      <c r="L19" s="26">
        <v>22</v>
      </c>
      <c r="M19" s="4">
        <v>254</v>
      </c>
      <c r="N19" s="4">
        <v>194</v>
      </c>
      <c r="O19" s="4">
        <v>278</v>
      </c>
      <c r="P19" s="4">
        <v>220</v>
      </c>
      <c r="Q19" s="4">
        <v>1044</v>
      </c>
      <c r="R19" s="4">
        <v>1008</v>
      </c>
      <c r="S19" s="4">
        <v>1073</v>
      </c>
      <c r="T19" s="4">
        <v>1047</v>
      </c>
      <c r="U19" s="23">
        <v>0</v>
      </c>
      <c r="V19" s="23">
        <v>0</v>
      </c>
      <c r="W19" s="4">
        <v>0</v>
      </c>
      <c r="X19" s="4">
        <v>0</v>
      </c>
      <c r="Y19" s="17">
        <f t="shared" si="0"/>
        <v>1512</v>
      </c>
      <c r="Z19" s="18">
        <f t="shared" si="1"/>
        <v>1644</v>
      </c>
      <c r="AA19" s="16">
        <f t="shared" si="2"/>
        <v>8.73015873015872</v>
      </c>
      <c r="AB19" s="1">
        <f t="shared" si="2"/>
        <v>-99.46896844707064</v>
      </c>
    </row>
    <row r="20" spans="1:28" ht="12" customHeight="1">
      <c r="A20" s="7">
        <v>11</v>
      </c>
      <c r="B20" s="8" t="s">
        <v>27</v>
      </c>
      <c r="C20" s="4">
        <v>4</v>
      </c>
      <c r="D20" s="4">
        <v>4</v>
      </c>
      <c r="E20" s="4">
        <v>283</v>
      </c>
      <c r="F20" s="4">
        <v>56</v>
      </c>
      <c r="G20" s="4">
        <v>1007</v>
      </c>
      <c r="H20" s="4">
        <v>52</v>
      </c>
      <c r="I20" s="4">
        <v>25</v>
      </c>
      <c r="J20" s="4">
        <v>21</v>
      </c>
      <c r="K20" s="4">
        <v>35</v>
      </c>
      <c r="L20" s="26">
        <v>31</v>
      </c>
      <c r="M20" s="4">
        <v>234</v>
      </c>
      <c r="N20" s="4">
        <v>213</v>
      </c>
      <c r="O20" s="4">
        <v>260</v>
      </c>
      <c r="P20" s="4">
        <v>232</v>
      </c>
      <c r="Q20" s="4">
        <v>234</v>
      </c>
      <c r="R20" s="4">
        <v>229</v>
      </c>
      <c r="S20" s="4">
        <v>118</v>
      </c>
      <c r="T20" s="4">
        <v>116</v>
      </c>
      <c r="U20" s="23">
        <v>0</v>
      </c>
      <c r="V20" s="23">
        <v>0</v>
      </c>
      <c r="W20" s="4">
        <v>1</v>
      </c>
      <c r="X20" s="4">
        <v>1</v>
      </c>
      <c r="Y20" s="17">
        <f t="shared" si="0"/>
        <v>777</v>
      </c>
      <c r="Z20" s="18">
        <f t="shared" si="1"/>
        <v>1421</v>
      </c>
      <c r="AA20" s="16">
        <f t="shared" si="2"/>
        <v>82.88288288288288</v>
      </c>
      <c r="AB20" s="1">
        <f t="shared" si="2"/>
        <v>-94.1672848076789</v>
      </c>
    </row>
    <row r="21" spans="1:28" ht="12" customHeight="1">
      <c r="A21" s="7">
        <v>12</v>
      </c>
      <c r="B21" s="8" t="s">
        <v>28</v>
      </c>
      <c r="C21" s="4">
        <v>6</v>
      </c>
      <c r="D21" s="4">
        <v>6</v>
      </c>
      <c r="E21" s="4">
        <v>300</v>
      </c>
      <c r="F21" s="4">
        <v>95</v>
      </c>
      <c r="G21" s="4">
        <v>435</v>
      </c>
      <c r="H21" s="4">
        <v>74</v>
      </c>
      <c r="I21" s="4">
        <v>36</v>
      </c>
      <c r="J21" s="4">
        <v>29</v>
      </c>
      <c r="K21" s="4">
        <v>52</v>
      </c>
      <c r="L21" s="26">
        <v>38</v>
      </c>
      <c r="M21" s="4">
        <v>665</v>
      </c>
      <c r="N21" s="4">
        <v>525</v>
      </c>
      <c r="O21" s="4">
        <v>578</v>
      </c>
      <c r="P21" s="4">
        <v>411</v>
      </c>
      <c r="Q21" s="4">
        <v>661</v>
      </c>
      <c r="R21" s="4">
        <v>648</v>
      </c>
      <c r="S21" s="4">
        <v>438</v>
      </c>
      <c r="T21" s="4">
        <v>418</v>
      </c>
      <c r="U21" s="23">
        <v>0</v>
      </c>
      <c r="V21" s="23">
        <v>0</v>
      </c>
      <c r="W21" s="4">
        <v>0</v>
      </c>
      <c r="X21" s="4">
        <v>0</v>
      </c>
      <c r="Y21" s="17">
        <f t="shared" si="0"/>
        <v>1662</v>
      </c>
      <c r="Z21" s="18">
        <f t="shared" si="1"/>
        <v>1503</v>
      </c>
      <c r="AA21" s="16">
        <f t="shared" si="2"/>
        <v>-9.566787003610116</v>
      </c>
      <c r="AB21" s="1">
        <f t="shared" si="2"/>
        <v>-100.6365127746913</v>
      </c>
    </row>
    <row r="22" spans="1:28" ht="12" customHeight="1">
      <c r="A22" s="7">
        <v>13</v>
      </c>
      <c r="B22" s="8" t="s">
        <v>29</v>
      </c>
      <c r="C22" s="4">
        <v>4</v>
      </c>
      <c r="D22" s="4">
        <v>4</v>
      </c>
      <c r="E22" s="4">
        <v>229</v>
      </c>
      <c r="F22" s="4">
        <v>47</v>
      </c>
      <c r="G22" s="4">
        <v>219</v>
      </c>
      <c r="H22" s="4">
        <v>41</v>
      </c>
      <c r="I22" s="4">
        <v>8</v>
      </c>
      <c r="J22" s="4">
        <v>5</v>
      </c>
      <c r="K22" s="4">
        <v>10</v>
      </c>
      <c r="L22" s="26">
        <v>8</v>
      </c>
      <c r="M22" s="4">
        <v>285</v>
      </c>
      <c r="N22" s="4">
        <v>198</v>
      </c>
      <c r="O22" s="4">
        <v>230</v>
      </c>
      <c r="P22" s="4">
        <v>192</v>
      </c>
      <c r="Q22" s="4">
        <v>351</v>
      </c>
      <c r="R22" s="4">
        <v>348</v>
      </c>
      <c r="S22" s="4">
        <v>297</v>
      </c>
      <c r="T22" s="4">
        <v>295</v>
      </c>
      <c r="U22" s="23">
        <v>0</v>
      </c>
      <c r="V22" s="23">
        <v>0</v>
      </c>
      <c r="W22" s="4">
        <v>0</v>
      </c>
      <c r="X22" s="4">
        <v>0</v>
      </c>
      <c r="Y22" s="17">
        <f t="shared" si="0"/>
        <v>873</v>
      </c>
      <c r="Z22" s="18">
        <f t="shared" si="1"/>
        <v>756</v>
      </c>
      <c r="AA22" s="16">
        <f t="shared" si="2"/>
        <v>-13.402061855670098</v>
      </c>
      <c r="AB22" s="1">
        <f t="shared" si="2"/>
        <v>-101.77275950471827</v>
      </c>
    </row>
    <row r="23" spans="1:28" ht="12" customHeight="1">
      <c r="A23" s="7">
        <v>14</v>
      </c>
      <c r="B23" s="8" t="s">
        <v>30</v>
      </c>
      <c r="C23" s="4">
        <v>4</v>
      </c>
      <c r="D23" s="4">
        <v>4</v>
      </c>
      <c r="E23" s="4">
        <v>166</v>
      </c>
      <c r="F23" s="4">
        <v>58</v>
      </c>
      <c r="G23" s="4">
        <v>144</v>
      </c>
      <c r="H23" s="4">
        <v>32</v>
      </c>
      <c r="I23" s="4">
        <v>37</v>
      </c>
      <c r="J23" s="4">
        <v>30</v>
      </c>
      <c r="K23" s="4">
        <v>19</v>
      </c>
      <c r="L23" s="26">
        <v>17</v>
      </c>
      <c r="M23" s="4">
        <v>304</v>
      </c>
      <c r="N23" s="4">
        <v>216</v>
      </c>
      <c r="O23" s="4">
        <v>308</v>
      </c>
      <c r="P23" s="4">
        <v>266</v>
      </c>
      <c r="Q23" s="4">
        <v>327</v>
      </c>
      <c r="R23" s="4">
        <v>315</v>
      </c>
      <c r="S23" s="4">
        <v>256</v>
      </c>
      <c r="T23" s="4">
        <v>251</v>
      </c>
      <c r="U23" s="23">
        <v>1</v>
      </c>
      <c r="V23" s="23">
        <v>0</v>
      </c>
      <c r="W23" s="4">
        <v>1</v>
      </c>
      <c r="X23" s="4">
        <v>1</v>
      </c>
      <c r="Y23" s="17">
        <f t="shared" si="0"/>
        <v>836</v>
      </c>
      <c r="Z23" s="18">
        <f t="shared" si="1"/>
        <v>728</v>
      </c>
      <c r="AA23" s="16">
        <f t="shared" si="2"/>
        <v>-12.918660287081337</v>
      </c>
      <c r="AB23" s="1">
        <f t="shared" si="2"/>
        <v>-101.77454124822546</v>
      </c>
    </row>
    <row r="24" spans="1:28" ht="12" customHeight="1">
      <c r="A24" s="7">
        <v>15</v>
      </c>
      <c r="B24" s="8" t="s">
        <v>31</v>
      </c>
      <c r="C24" s="4">
        <v>3</v>
      </c>
      <c r="D24" s="4">
        <v>3</v>
      </c>
      <c r="E24" s="4">
        <v>131</v>
      </c>
      <c r="F24" s="4">
        <v>39</v>
      </c>
      <c r="G24" s="4">
        <v>150</v>
      </c>
      <c r="H24" s="4">
        <v>40</v>
      </c>
      <c r="I24" s="4">
        <v>12</v>
      </c>
      <c r="J24" s="4">
        <v>8</v>
      </c>
      <c r="K24" s="4">
        <v>11</v>
      </c>
      <c r="L24" s="26">
        <v>10</v>
      </c>
      <c r="M24" s="4">
        <v>146</v>
      </c>
      <c r="N24" s="4">
        <v>121</v>
      </c>
      <c r="O24" s="4">
        <v>148</v>
      </c>
      <c r="P24" s="4">
        <v>133</v>
      </c>
      <c r="Q24" s="4">
        <v>135</v>
      </c>
      <c r="R24" s="4">
        <v>130</v>
      </c>
      <c r="S24" s="4">
        <v>67</v>
      </c>
      <c r="T24" s="4">
        <v>67</v>
      </c>
      <c r="U24" s="23">
        <v>0</v>
      </c>
      <c r="V24" s="23">
        <v>1</v>
      </c>
      <c r="W24" s="4">
        <v>0</v>
      </c>
      <c r="X24" s="4">
        <v>0</v>
      </c>
      <c r="Y24" s="17">
        <f t="shared" si="0"/>
        <v>424</v>
      </c>
      <c r="Z24" s="18">
        <f t="shared" si="1"/>
        <v>377</v>
      </c>
      <c r="AA24" s="16">
        <f t="shared" si="2"/>
        <v>-11.084905660377359</v>
      </c>
      <c r="AB24" s="1">
        <f t="shared" si="2"/>
        <v>-102.94029327861469</v>
      </c>
    </row>
    <row r="25" spans="1:28" ht="12" customHeight="1">
      <c r="A25" s="7">
        <v>16</v>
      </c>
      <c r="B25" s="8" t="s">
        <v>32</v>
      </c>
      <c r="C25" s="4">
        <v>4</v>
      </c>
      <c r="D25" s="4">
        <v>4</v>
      </c>
      <c r="E25" s="4">
        <v>95</v>
      </c>
      <c r="F25" s="4">
        <v>41</v>
      </c>
      <c r="G25" s="4">
        <v>128</v>
      </c>
      <c r="H25" s="4">
        <v>41</v>
      </c>
      <c r="I25" s="4">
        <v>7</v>
      </c>
      <c r="J25" s="4">
        <v>6</v>
      </c>
      <c r="K25" s="4">
        <v>17</v>
      </c>
      <c r="L25" s="26">
        <v>15</v>
      </c>
      <c r="M25" s="4">
        <v>112</v>
      </c>
      <c r="N25" s="4">
        <v>99</v>
      </c>
      <c r="O25" s="4">
        <v>137</v>
      </c>
      <c r="P25" s="4">
        <v>116</v>
      </c>
      <c r="Q25" s="4">
        <v>143</v>
      </c>
      <c r="R25" s="4">
        <v>143</v>
      </c>
      <c r="S25" s="4">
        <v>81</v>
      </c>
      <c r="T25" s="4">
        <v>80</v>
      </c>
      <c r="U25" s="23">
        <v>0</v>
      </c>
      <c r="V25" s="23">
        <v>0</v>
      </c>
      <c r="W25" s="4">
        <v>0</v>
      </c>
      <c r="X25" s="4">
        <v>0</v>
      </c>
      <c r="Y25" s="17">
        <f t="shared" si="0"/>
        <v>357</v>
      </c>
      <c r="Z25" s="18">
        <f t="shared" si="1"/>
        <v>363</v>
      </c>
      <c r="AA25" s="16">
        <f t="shared" si="2"/>
        <v>1.680672268907557</v>
      </c>
      <c r="AB25" s="1">
        <f t="shared" si="2"/>
        <v>-99.53700488459847</v>
      </c>
    </row>
    <row r="26" spans="1:28" ht="12" customHeight="1">
      <c r="A26" s="7">
        <v>17</v>
      </c>
      <c r="B26" s="8" t="s">
        <v>33</v>
      </c>
      <c r="C26" s="4">
        <v>3</v>
      </c>
      <c r="D26" s="4">
        <v>3</v>
      </c>
      <c r="E26" s="4">
        <v>89</v>
      </c>
      <c r="F26" s="4">
        <v>11</v>
      </c>
      <c r="G26" s="4">
        <v>124</v>
      </c>
      <c r="H26" s="4">
        <v>19</v>
      </c>
      <c r="I26" s="4">
        <v>20</v>
      </c>
      <c r="J26" s="4">
        <v>20</v>
      </c>
      <c r="K26" s="4">
        <v>8</v>
      </c>
      <c r="L26" s="26">
        <v>6</v>
      </c>
      <c r="M26" s="4">
        <v>130</v>
      </c>
      <c r="N26" s="4">
        <v>88</v>
      </c>
      <c r="O26" s="4">
        <v>139</v>
      </c>
      <c r="P26" s="4">
        <v>93</v>
      </c>
      <c r="Q26" s="4">
        <v>197</v>
      </c>
      <c r="R26" s="4">
        <v>192</v>
      </c>
      <c r="S26" s="4">
        <v>177</v>
      </c>
      <c r="T26" s="4">
        <v>175</v>
      </c>
      <c r="U26" s="23">
        <v>0</v>
      </c>
      <c r="V26" s="23">
        <v>0</v>
      </c>
      <c r="W26" s="4">
        <v>1</v>
      </c>
      <c r="X26" s="4">
        <v>0</v>
      </c>
      <c r="Y26" s="17">
        <f t="shared" si="0"/>
        <v>437</v>
      </c>
      <c r="Z26" s="18">
        <f t="shared" si="1"/>
        <v>448</v>
      </c>
      <c r="AA26" s="16">
        <f t="shared" si="2"/>
        <v>2.517162471395878</v>
      </c>
      <c r="AB26" s="1">
        <f t="shared" si="2"/>
        <v>-99.43813337692056</v>
      </c>
    </row>
    <row r="27" spans="1:28" ht="12" customHeight="1">
      <c r="A27" s="11"/>
      <c r="B27" s="21" t="s">
        <v>9</v>
      </c>
      <c r="C27" s="12">
        <f aca="true" t="shared" si="3" ref="C27:S27">SUM(C10:C26)</f>
        <v>102</v>
      </c>
      <c r="D27" s="13">
        <f t="shared" si="3"/>
        <v>102</v>
      </c>
      <c r="E27" s="19">
        <f>SUM(E10:E26)</f>
        <v>7149</v>
      </c>
      <c r="F27" s="19">
        <f>SUM(F10:F26)</f>
        <v>1402</v>
      </c>
      <c r="G27" s="13">
        <f t="shared" si="3"/>
        <v>8755</v>
      </c>
      <c r="H27" s="13">
        <f t="shared" si="3"/>
        <v>1218</v>
      </c>
      <c r="I27" s="19">
        <f t="shared" si="3"/>
        <v>1382</v>
      </c>
      <c r="J27" s="19">
        <f t="shared" si="3"/>
        <v>1188</v>
      </c>
      <c r="K27" s="13">
        <f t="shared" si="3"/>
        <v>1016</v>
      </c>
      <c r="L27" s="13">
        <f t="shared" si="3"/>
        <v>827</v>
      </c>
      <c r="M27" s="19">
        <f t="shared" si="3"/>
        <v>10589</v>
      </c>
      <c r="N27" s="19">
        <f t="shared" si="3"/>
        <v>7956</v>
      </c>
      <c r="O27" s="13">
        <f t="shared" si="3"/>
        <v>8648</v>
      </c>
      <c r="P27" s="13">
        <f t="shared" si="3"/>
        <v>6801</v>
      </c>
      <c r="Q27" s="19">
        <f t="shared" si="3"/>
        <v>8126</v>
      </c>
      <c r="R27" s="19">
        <f t="shared" si="3"/>
        <v>7982</v>
      </c>
      <c r="S27" s="13">
        <f t="shared" si="3"/>
        <v>7750</v>
      </c>
      <c r="T27" s="13">
        <f aca="true" t="shared" si="4" ref="T27:Y27">SUM(T10:T26)</f>
        <v>7527</v>
      </c>
      <c r="U27" s="19">
        <f t="shared" si="4"/>
        <v>6</v>
      </c>
      <c r="V27" s="24">
        <f t="shared" si="4"/>
        <v>1</v>
      </c>
      <c r="W27" s="19">
        <f t="shared" si="4"/>
        <v>27</v>
      </c>
      <c r="X27" s="13">
        <f t="shared" si="4"/>
        <v>14</v>
      </c>
      <c r="Y27" s="19">
        <f t="shared" si="4"/>
        <v>27279</v>
      </c>
      <c r="Z27" s="20">
        <f t="shared" si="1"/>
        <v>26184</v>
      </c>
      <c r="AA27" s="14">
        <f t="shared" si="2"/>
        <v>-4.014076762344672</v>
      </c>
      <c r="AB27" s="1" t="e">
        <f>#REF!/#REF!*100-100</f>
        <v>#REF!</v>
      </c>
    </row>
    <row r="28" spans="5:28" ht="12" customHeight="1">
      <c r="E28" s="22"/>
      <c r="F28" s="22"/>
      <c r="I28" s="22"/>
      <c r="J28" s="22"/>
      <c r="M28" s="22"/>
      <c r="N28" s="22"/>
      <c r="Q28" s="22"/>
      <c r="R28" s="22"/>
      <c r="W28" s="22"/>
      <c r="Y28" s="22">
        <f>SUM(Y10:Y26)</f>
        <v>27279</v>
      </c>
      <c r="Z28" s="27">
        <f>SUM(Z10:Z26)</f>
        <v>26184</v>
      </c>
      <c r="AA28" s="1">
        <f t="shared" si="2"/>
        <v>-4.014076762344672</v>
      </c>
      <c r="AB28" s="1" t="e">
        <f>#REF!/#REF!*100-100</f>
        <v>#REF!</v>
      </c>
    </row>
    <row r="29" spans="2:28" ht="12" customHeight="1">
      <c r="B29" s="31" t="s">
        <v>36</v>
      </c>
      <c r="AB29" s="1" t="e">
        <f>#REF!/#REF!*100-100</f>
        <v>#REF!</v>
      </c>
    </row>
    <row r="30" spans="2:28" ht="12" customHeight="1">
      <c r="B30" s="31"/>
      <c r="AB30" s="1" t="e">
        <f>#REF!/#REF!*100-100</f>
        <v>#REF!</v>
      </c>
    </row>
    <row r="31" spans="2:28" ht="12" customHeight="1">
      <c r="B31" s="1" t="s">
        <v>34</v>
      </c>
      <c r="AB31" s="1" t="e">
        <f>#REF!/#REF!*100-100</f>
        <v>#REF!</v>
      </c>
    </row>
    <row r="32" ht="12" customHeight="1">
      <c r="AB32" s="1" t="e">
        <f>#REF!/#REF!*100-100</f>
        <v>#REF!</v>
      </c>
    </row>
    <row r="33" ht="12" customHeight="1">
      <c r="AB33" s="1" t="e">
        <f>#REF!/#REF!*100-100</f>
        <v>#REF!</v>
      </c>
    </row>
    <row r="34" ht="12" customHeight="1">
      <c r="AB34" s="1" t="e">
        <f>#REF!/#REF!*100-100</f>
        <v>#REF!</v>
      </c>
    </row>
    <row r="35" ht="12" customHeight="1">
      <c r="AB35" s="1" t="e">
        <f>#REF!/#REF!*100-100</f>
        <v>#REF!</v>
      </c>
    </row>
    <row r="36" ht="13.5" customHeight="1">
      <c r="AB36" s="1" t="e">
        <f>#REF!/#REF!*100-100</f>
        <v>#REF!</v>
      </c>
    </row>
    <row r="37" ht="12" customHeight="1"/>
  </sheetData>
  <sheetProtection/>
  <mergeCells count="28">
    <mergeCell ref="Z7:Z8"/>
    <mergeCell ref="M6:P6"/>
    <mergeCell ref="X7:X8"/>
    <mergeCell ref="U6:V6"/>
    <mergeCell ref="S7:T7"/>
    <mergeCell ref="U7:U8"/>
    <mergeCell ref="V7:V8"/>
    <mergeCell ref="W7:W8"/>
    <mergeCell ref="AA6:AA8"/>
    <mergeCell ref="E7:F7"/>
    <mergeCell ref="G7:H7"/>
    <mergeCell ref="I7:J7"/>
    <mergeCell ref="K7:L7"/>
    <mergeCell ref="M7:N7"/>
    <mergeCell ref="Y7:Y8"/>
    <mergeCell ref="W6:X6"/>
    <mergeCell ref="Y6:Z6"/>
    <mergeCell ref="Q7:R7"/>
    <mergeCell ref="C2:O4"/>
    <mergeCell ref="B29:B30"/>
    <mergeCell ref="B5:B8"/>
    <mergeCell ref="A5:A8"/>
    <mergeCell ref="C5:AA5"/>
    <mergeCell ref="Q6:T6"/>
    <mergeCell ref="O7:P7"/>
    <mergeCell ref="C6:D7"/>
    <mergeCell ref="E6:H6"/>
    <mergeCell ref="I6:L6"/>
  </mergeCells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Олена</cp:lastModifiedBy>
  <cp:lastPrinted>2016-08-11T11:53:53Z</cp:lastPrinted>
  <dcterms:created xsi:type="dcterms:W3CDTF">2011-07-25T06:40:53Z</dcterms:created>
  <dcterms:modified xsi:type="dcterms:W3CDTF">2016-09-05T12:13:28Z</dcterms:modified>
  <cp:category/>
  <cp:version/>
  <cp:contentType/>
  <cp:contentStatus/>
</cp:coreProperties>
</file>