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<sst xmlns="http://schemas.openxmlformats.org/spreadsheetml/2006/main" count="69" uniqueCount="40">
  <si>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</si>
  <si>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</si>
  <si>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</si>
  <si>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</si>
  <si>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</si>
  <si>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</si>
  <si>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</si>
  <si>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</si>
  <si>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</si>
  <si>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</si>
  <si>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</si>
  <si>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</si>
  <si>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</si>
  <si>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</si>
  <si>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1</t>
  </si>
  <si>
    <t>Таблиця 1 (продовження)</t>
  </si>
  <si>
    <t>Надійшло справ і матеріалів до місцевих загальних судів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</si>
  <si>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</si>
  <si>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</si>
  <si>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</si>
  <si>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</si>
  <si>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</si>
  <si>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</si>
  <si>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</si>
  <si>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</si>
  <si>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</si>
  <si>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</si>
  <si>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</si>
  <si>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</si>
  <si>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</si>
  <si>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</si>
  <si>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</si>
  <si>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</si>
  <si>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</si>
  <si>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>Сніжко О.М., тел. 0332 770 160</t>
  </si>
  <si>
    <t>Суд</t>
  </si>
  <si>
    <t>Вознюк О.М., тел. 0332 770 160</t>
  </si>
  <si>
    <t>І півріччя 2013</t>
  </si>
  <si>
    <t>Надходження справ і матеріалів до місцевих загальних судів Волинської області за І півріччя 2014 року у порівнянні з І півріччям 2013 року</t>
  </si>
  <si>
    <t>І півріччя 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</si>
</sst>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0"/>
    <numFmt numFmtId="175" formatCode="[$-422]d\ mmmm\ yyyy&quot; р.&quot;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120" zoomScaleNormal="120" zoomScaleSheetLayoutView="100" zoomScalePageLayoutView="0" workbookViewId="0" topLeftCell="A1">
      <selection activeCell="Y31" sqref="Y31"/>
    </sheetView>
  </sheetViews>
  <sheetFormatPr defaultColWidth="9.00390625" defaultRowHeight="12.75"/>
  <cols>
    <col min="1" max="1" width="4.125" style="1" customWidth="1"/>
    <col min="2" max="2" width="35.00390625" style="1" customWidth="1"/>
    <col min="3" max="3" width="6.00390625" style="1" customWidth="1"/>
    <col min="4" max="4" width="6.75390625" style="1" customWidth="1"/>
    <col min="5" max="5" width="7.75390625" style="1" customWidth="1"/>
    <col min="6" max="7" width="7.00390625" style="1" customWidth="1"/>
    <col min="8" max="8" width="7.25390625" style="1" customWidth="1"/>
    <col min="9" max="9" width="8.25390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00390625" style="1" customWidth="1"/>
    <col min="14" max="14" width="8.25390625" style="1" customWidth="1"/>
    <col min="15" max="15" width="7.375" style="1" customWidth="1"/>
    <col min="16" max="16" width="7.125" style="1" customWidth="1"/>
    <col min="17" max="18" width="7.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0" customWidth="1"/>
    <col min="29" max="16384" width="9.125" style="1" customWidth="1"/>
  </cols>
  <sheetData>
    <row r="1" spans="16:27" ht="12.75">
      <c r="P1" s="2" t="s">
        <v>14</v>
      </c>
      <c r="AA1" s="2" t="s">
        <v>15</v>
      </c>
    </row>
    <row r="2" spans="3:15" ht="3" customHeight="1">
      <c r="C2" s="37" t="s">
        <v>38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4" ht="18" customHeight="1">
      <c r="A3" s="11"/>
      <c r="B3" s="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"/>
      <c r="Q3" s="3"/>
      <c r="R3" s="3"/>
      <c r="S3" s="3"/>
      <c r="T3" s="3"/>
      <c r="U3" s="3"/>
      <c r="V3" s="3"/>
      <c r="W3" s="3"/>
      <c r="X3" s="3"/>
    </row>
    <row r="4" spans="3:15" ht="12.75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7" ht="16.5" customHeight="1">
      <c r="A5" s="42" t="s">
        <v>0</v>
      </c>
      <c r="B5" s="41" t="s">
        <v>35</v>
      </c>
      <c r="C5" s="43" t="s">
        <v>16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78" customHeight="1">
      <c r="A6" s="42"/>
      <c r="B6" s="41"/>
      <c r="C6" s="31" t="s">
        <v>1</v>
      </c>
      <c r="D6" s="31"/>
      <c r="E6" s="31" t="s">
        <v>2</v>
      </c>
      <c r="F6" s="31"/>
      <c r="G6" s="31"/>
      <c r="H6" s="31"/>
      <c r="I6" s="31" t="s">
        <v>3</v>
      </c>
      <c r="J6" s="31"/>
      <c r="K6" s="31"/>
      <c r="L6" s="31"/>
      <c r="M6" s="31" t="s">
        <v>4</v>
      </c>
      <c r="N6" s="31"/>
      <c r="O6" s="31"/>
      <c r="P6" s="31"/>
      <c r="Q6" s="31" t="s">
        <v>5</v>
      </c>
      <c r="R6" s="31"/>
      <c r="S6" s="31"/>
      <c r="T6" s="31"/>
      <c r="U6" s="31" t="s">
        <v>6</v>
      </c>
      <c r="V6" s="31"/>
      <c r="W6" s="31" t="s">
        <v>7</v>
      </c>
      <c r="X6" s="31"/>
      <c r="Y6" s="36" t="s">
        <v>8</v>
      </c>
      <c r="Z6" s="36"/>
      <c r="AA6" s="33" t="s">
        <v>13</v>
      </c>
    </row>
    <row r="7" spans="1:27" ht="17.25" customHeight="1">
      <c r="A7" s="42"/>
      <c r="B7" s="41"/>
      <c r="C7" s="31"/>
      <c r="D7" s="31"/>
      <c r="E7" s="32" t="s">
        <v>37</v>
      </c>
      <c r="F7" s="32"/>
      <c r="G7" s="32" t="s">
        <v>39</v>
      </c>
      <c r="H7" s="32"/>
      <c r="I7" s="32" t="s">
        <v>37</v>
      </c>
      <c r="J7" s="32"/>
      <c r="K7" s="32" t="s">
        <v>39</v>
      </c>
      <c r="L7" s="32"/>
      <c r="M7" s="32" t="s">
        <v>37</v>
      </c>
      <c r="N7" s="32"/>
      <c r="O7" s="32" t="s">
        <v>39</v>
      </c>
      <c r="P7" s="32"/>
      <c r="Q7" s="32" t="s">
        <v>37</v>
      </c>
      <c r="R7" s="32"/>
      <c r="S7" s="32" t="s">
        <v>39</v>
      </c>
      <c r="T7" s="32"/>
      <c r="U7" s="30" t="s">
        <v>37</v>
      </c>
      <c r="V7" s="30" t="s">
        <v>39</v>
      </c>
      <c r="W7" s="30" t="s">
        <v>37</v>
      </c>
      <c r="X7" s="30" t="s">
        <v>39</v>
      </c>
      <c r="Y7" s="30" t="s">
        <v>37</v>
      </c>
      <c r="Z7" s="30" t="s">
        <v>39</v>
      </c>
      <c r="AA7" s="34"/>
    </row>
    <row r="8" spans="1:27" ht="48.75" customHeight="1">
      <c r="A8" s="42"/>
      <c r="B8" s="41"/>
      <c r="C8" s="12" t="s">
        <v>37</v>
      </c>
      <c r="D8" s="12" t="s">
        <v>39</v>
      </c>
      <c r="E8" s="6" t="s">
        <v>9</v>
      </c>
      <c r="F8" s="6" t="s">
        <v>10</v>
      </c>
      <c r="G8" s="6" t="s">
        <v>9</v>
      </c>
      <c r="H8" s="6" t="s">
        <v>10</v>
      </c>
      <c r="I8" s="6" t="s">
        <v>9</v>
      </c>
      <c r="J8" s="6" t="s">
        <v>10</v>
      </c>
      <c r="K8" s="6" t="s">
        <v>9</v>
      </c>
      <c r="L8" s="6" t="s">
        <v>10</v>
      </c>
      <c r="M8" s="6" t="s">
        <v>9</v>
      </c>
      <c r="N8" s="6" t="s">
        <v>10</v>
      </c>
      <c r="O8" s="6" t="s">
        <v>9</v>
      </c>
      <c r="P8" s="6" t="s">
        <v>10</v>
      </c>
      <c r="Q8" s="6" t="s">
        <v>9</v>
      </c>
      <c r="R8" s="6" t="s">
        <v>10</v>
      </c>
      <c r="S8" s="6" t="s">
        <v>9</v>
      </c>
      <c r="T8" s="6" t="s">
        <v>10</v>
      </c>
      <c r="U8" s="30"/>
      <c r="V8" s="30"/>
      <c r="W8" s="30"/>
      <c r="X8" s="30"/>
      <c r="Y8" s="30"/>
      <c r="Z8" s="30"/>
      <c r="AA8" s="35"/>
    </row>
    <row r="9" spans="1:27" ht="12.75" customHeight="1">
      <c r="A9" s="5" t="s">
        <v>11</v>
      </c>
      <c r="B9" s="5" t="s">
        <v>12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17">
        <v>25</v>
      </c>
    </row>
    <row r="10" spans="1:28" ht="12" customHeight="1">
      <c r="A10" s="7">
        <v>1</v>
      </c>
      <c r="B10" s="8" t="s">
        <v>17</v>
      </c>
      <c r="C10" s="9">
        <v>7</v>
      </c>
      <c r="D10" s="4">
        <v>7</v>
      </c>
      <c r="E10" s="19">
        <v>385</v>
      </c>
      <c r="F10" s="19">
        <v>104</v>
      </c>
      <c r="G10" s="4">
        <v>461</v>
      </c>
      <c r="H10" s="4">
        <v>106</v>
      </c>
      <c r="I10" s="19">
        <v>30</v>
      </c>
      <c r="J10" s="19">
        <v>24</v>
      </c>
      <c r="K10" s="4">
        <v>38</v>
      </c>
      <c r="L10" s="4">
        <v>31</v>
      </c>
      <c r="M10" s="19">
        <v>808</v>
      </c>
      <c r="N10" s="19">
        <v>673</v>
      </c>
      <c r="O10" s="4">
        <v>835</v>
      </c>
      <c r="P10" s="4">
        <v>600</v>
      </c>
      <c r="Q10" s="19">
        <v>682</v>
      </c>
      <c r="R10" s="19">
        <v>670</v>
      </c>
      <c r="S10" s="4">
        <v>478</v>
      </c>
      <c r="T10" s="4">
        <v>467</v>
      </c>
      <c r="U10" s="19">
        <v>1</v>
      </c>
      <c r="V10" s="26">
        <v>1</v>
      </c>
      <c r="W10" s="19">
        <v>4</v>
      </c>
      <c r="X10" s="4">
        <v>1</v>
      </c>
      <c r="Y10" s="19">
        <f>E10+I10+M10+Q10+U10+W10</f>
        <v>1910</v>
      </c>
      <c r="Z10" s="20">
        <f>G10+K10+O10+S10+V10+X10</f>
        <v>1814</v>
      </c>
      <c r="AA10" s="18">
        <f>Z10/Y10*100-100</f>
        <v>-5.026178010471199</v>
      </c>
      <c r="AB10" s="10">
        <f>AA10/Z10*100-100</f>
        <v>-100.27707706783193</v>
      </c>
    </row>
    <row r="11" spans="1:28" ht="12" customHeight="1">
      <c r="A11" s="7">
        <v>2</v>
      </c>
      <c r="B11" s="8" t="s">
        <v>18</v>
      </c>
      <c r="C11" s="9">
        <v>4</v>
      </c>
      <c r="D11" s="4">
        <v>4</v>
      </c>
      <c r="E11" s="19">
        <v>193</v>
      </c>
      <c r="F11" s="19">
        <v>67</v>
      </c>
      <c r="G11" s="29">
        <v>217</v>
      </c>
      <c r="H11" s="29">
        <v>51</v>
      </c>
      <c r="I11" s="19">
        <v>75</v>
      </c>
      <c r="J11" s="19">
        <v>68</v>
      </c>
      <c r="K11" s="4">
        <v>50</v>
      </c>
      <c r="L11" s="4">
        <v>42</v>
      </c>
      <c r="M11" s="19">
        <v>624</v>
      </c>
      <c r="N11" s="19">
        <v>480</v>
      </c>
      <c r="O11" s="4">
        <v>706</v>
      </c>
      <c r="P11" s="4">
        <v>620</v>
      </c>
      <c r="Q11" s="19">
        <v>458</v>
      </c>
      <c r="R11" s="19">
        <v>444</v>
      </c>
      <c r="S11" s="4">
        <v>436</v>
      </c>
      <c r="T11" s="4">
        <v>427</v>
      </c>
      <c r="U11" s="19">
        <v>0</v>
      </c>
      <c r="V11" s="26">
        <v>0</v>
      </c>
      <c r="W11" s="19">
        <v>0</v>
      </c>
      <c r="X11" s="4">
        <v>0</v>
      </c>
      <c r="Y11" s="19">
        <f aca="true" t="shared" si="0" ref="Y11:Y26">E11+I11+M11+Q11+U11+W11</f>
        <v>1350</v>
      </c>
      <c r="Z11" s="20">
        <f aca="true" t="shared" si="1" ref="Z11:Z27">G11+K11+O11+S11+V11+X11</f>
        <v>1409</v>
      </c>
      <c r="AA11" s="18">
        <f aca="true" t="shared" si="2" ref="AA11:AB28">Z11/Y11*100-100</f>
        <v>4.370370370370381</v>
      </c>
      <c r="AB11" s="10">
        <f t="shared" si="2"/>
        <v>-99.68982467208158</v>
      </c>
    </row>
    <row r="12" spans="1:28" ht="12" customHeight="1">
      <c r="A12" s="7">
        <v>3</v>
      </c>
      <c r="B12" s="8" t="s">
        <v>19</v>
      </c>
      <c r="C12" s="9">
        <v>3</v>
      </c>
      <c r="D12" s="4">
        <v>3</v>
      </c>
      <c r="E12" s="19">
        <v>144</v>
      </c>
      <c r="F12" s="19">
        <v>40</v>
      </c>
      <c r="G12" s="4">
        <v>139</v>
      </c>
      <c r="H12" s="4">
        <v>36</v>
      </c>
      <c r="I12" s="19">
        <v>12</v>
      </c>
      <c r="J12" s="19">
        <v>8</v>
      </c>
      <c r="K12" s="4">
        <v>16</v>
      </c>
      <c r="L12" s="4">
        <v>12</v>
      </c>
      <c r="M12" s="19">
        <v>261</v>
      </c>
      <c r="N12" s="19">
        <v>217</v>
      </c>
      <c r="O12" s="4">
        <v>238</v>
      </c>
      <c r="P12" s="4">
        <v>180</v>
      </c>
      <c r="Q12" s="19">
        <v>318</v>
      </c>
      <c r="R12" s="19">
        <v>318</v>
      </c>
      <c r="S12" s="4">
        <v>276</v>
      </c>
      <c r="T12" s="4">
        <v>275</v>
      </c>
      <c r="U12" s="19">
        <v>0</v>
      </c>
      <c r="V12" s="26">
        <v>0</v>
      </c>
      <c r="W12" s="19">
        <v>0</v>
      </c>
      <c r="X12" s="4">
        <v>0</v>
      </c>
      <c r="Y12" s="19">
        <f t="shared" si="0"/>
        <v>735</v>
      </c>
      <c r="Z12" s="20">
        <f t="shared" si="1"/>
        <v>669</v>
      </c>
      <c r="AA12" s="18">
        <f t="shared" si="2"/>
        <v>-8.979591836734684</v>
      </c>
      <c r="AB12" s="10">
        <f t="shared" si="2"/>
        <v>-101.34224093224734</v>
      </c>
    </row>
    <row r="13" spans="1:28" ht="12" customHeight="1">
      <c r="A13" s="7">
        <v>4</v>
      </c>
      <c r="B13" s="8" t="s">
        <v>20</v>
      </c>
      <c r="C13" s="9">
        <v>4</v>
      </c>
      <c r="D13" s="4">
        <v>4</v>
      </c>
      <c r="E13" s="19">
        <v>105</v>
      </c>
      <c r="F13" s="19">
        <v>38</v>
      </c>
      <c r="G13" s="4">
        <v>140</v>
      </c>
      <c r="H13" s="4">
        <v>44</v>
      </c>
      <c r="I13" s="19">
        <v>33</v>
      </c>
      <c r="J13" s="19">
        <v>28</v>
      </c>
      <c r="K13" s="4">
        <v>33</v>
      </c>
      <c r="L13" s="4">
        <v>20</v>
      </c>
      <c r="M13" s="19">
        <v>290</v>
      </c>
      <c r="N13" s="19">
        <v>247</v>
      </c>
      <c r="O13" s="4">
        <v>280</v>
      </c>
      <c r="P13" s="4">
        <v>222</v>
      </c>
      <c r="Q13" s="19">
        <v>468</v>
      </c>
      <c r="R13" s="19">
        <v>465</v>
      </c>
      <c r="S13" s="4">
        <v>471</v>
      </c>
      <c r="T13" s="4">
        <v>465</v>
      </c>
      <c r="U13" s="19">
        <v>0</v>
      </c>
      <c r="V13" s="26">
        <v>0</v>
      </c>
      <c r="W13" s="19">
        <v>3</v>
      </c>
      <c r="X13" s="4">
        <v>1</v>
      </c>
      <c r="Y13" s="19">
        <f t="shared" si="0"/>
        <v>899</v>
      </c>
      <c r="Z13" s="20">
        <f t="shared" si="1"/>
        <v>925</v>
      </c>
      <c r="AA13" s="18">
        <f t="shared" si="2"/>
        <v>2.892102335928797</v>
      </c>
      <c r="AB13" s="10">
        <f t="shared" si="2"/>
        <v>-99.6873402880077</v>
      </c>
    </row>
    <row r="14" spans="1:28" ht="12" customHeight="1">
      <c r="A14" s="7">
        <v>5</v>
      </c>
      <c r="B14" s="8" t="s">
        <v>21</v>
      </c>
      <c r="C14" s="9">
        <v>5</v>
      </c>
      <c r="D14" s="4">
        <v>5</v>
      </c>
      <c r="E14" s="19">
        <v>439</v>
      </c>
      <c r="F14" s="19">
        <v>96</v>
      </c>
      <c r="G14" s="4">
        <v>602</v>
      </c>
      <c r="H14" s="4">
        <v>67</v>
      </c>
      <c r="I14" s="19">
        <v>40</v>
      </c>
      <c r="J14" s="19">
        <v>37</v>
      </c>
      <c r="K14" s="4">
        <v>53</v>
      </c>
      <c r="L14" s="4">
        <v>47</v>
      </c>
      <c r="M14" s="19">
        <v>536</v>
      </c>
      <c r="N14" s="19">
        <v>431</v>
      </c>
      <c r="O14" s="4">
        <v>489</v>
      </c>
      <c r="P14" s="4">
        <v>409</v>
      </c>
      <c r="Q14" s="19">
        <v>424</v>
      </c>
      <c r="R14" s="19">
        <v>421</v>
      </c>
      <c r="S14" s="4">
        <v>415</v>
      </c>
      <c r="T14" s="4">
        <v>408</v>
      </c>
      <c r="U14" s="19">
        <v>0</v>
      </c>
      <c r="V14" s="26">
        <v>0</v>
      </c>
      <c r="W14" s="19">
        <v>3</v>
      </c>
      <c r="X14" s="4">
        <v>0</v>
      </c>
      <c r="Y14" s="19">
        <f t="shared" si="0"/>
        <v>1442</v>
      </c>
      <c r="Z14" s="20">
        <f t="shared" si="1"/>
        <v>1559</v>
      </c>
      <c r="AA14" s="18">
        <f t="shared" si="2"/>
        <v>8.113730929264904</v>
      </c>
      <c r="AB14" s="10">
        <f t="shared" si="2"/>
        <v>-99.47955542467832</v>
      </c>
    </row>
    <row r="15" spans="1:28" ht="12" customHeight="1">
      <c r="A15" s="7">
        <v>6</v>
      </c>
      <c r="B15" s="8" t="s">
        <v>22</v>
      </c>
      <c r="C15" s="9">
        <v>13</v>
      </c>
      <c r="D15" s="4">
        <v>13</v>
      </c>
      <c r="E15" s="19">
        <v>638</v>
      </c>
      <c r="F15" s="19">
        <v>178</v>
      </c>
      <c r="G15" s="4">
        <v>698</v>
      </c>
      <c r="H15" s="4">
        <v>131</v>
      </c>
      <c r="I15" s="19">
        <v>134</v>
      </c>
      <c r="J15" s="19">
        <v>109</v>
      </c>
      <c r="K15" s="4">
        <v>176</v>
      </c>
      <c r="L15" s="4">
        <v>147</v>
      </c>
      <c r="M15" s="19">
        <v>1767</v>
      </c>
      <c r="N15" s="19">
        <v>1389</v>
      </c>
      <c r="O15" s="4">
        <v>1903</v>
      </c>
      <c r="P15" s="4">
        <v>1589</v>
      </c>
      <c r="Q15" s="19">
        <v>1167</v>
      </c>
      <c r="R15" s="19">
        <v>1150</v>
      </c>
      <c r="S15" s="4">
        <v>1175</v>
      </c>
      <c r="T15" s="4">
        <v>1150</v>
      </c>
      <c r="U15" s="19">
        <v>0</v>
      </c>
      <c r="V15" s="26">
        <v>0</v>
      </c>
      <c r="W15" s="19">
        <v>3</v>
      </c>
      <c r="X15" s="4">
        <v>7</v>
      </c>
      <c r="Y15" s="19">
        <f t="shared" si="0"/>
        <v>3709</v>
      </c>
      <c r="Z15" s="20">
        <f t="shared" si="1"/>
        <v>3959</v>
      </c>
      <c r="AA15" s="18">
        <f t="shared" si="2"/>
        <v>6.740361283364791</v>
      </c>
      <c r="AB15" s="10">
        <f t="shared" si="2"/>
        <v>-99.82974586301175</v>
      </c>
    </row>
    <row r="16" spans="1:28" ht="12" customHeight="1">
      <c r="A16" s="7">
        <v>7</v>
      </c>
      <c r="B16" s="8" t="s">
        <v>23</v>
      </c>
      <c r="C16" s="9">
        <v>3</v>
      </c>
      <c r="D16" s="4">
        <v>3</v>
      </c>
      <c r="E16" s="19">
        <v>109</v>
      </c>
      <c r="F16" s="19">
        <v>41</v>
      </c>
      <c r="G16" s="4">
        <v>83</v>
      </c>
      <c r="H16" s="4">
        <v>28</v>
      </c>
      <c r="I16" s="19">
        <v>5</v>
      </c>
      <c r="J16" s="19">
        <v>5</v>
      </c>
      <c r="K16" s="4">
        <v>6</v>
      </c>
      <c r="L16" s="4">
        <v>6</v>
      </c>
      <c r="M16" s="19">
        <v>160</v>
      </c>
      <c r="N16" s="19">
        <v>134</v>
      </c>
      <c r="O16" s="4">
        <v>147</v>
      </c>
      <c r="P16" s="4">
        <v>129</v>
      </c>
      <c r="Q16" s="19">
        <v>260</v>
      </c>
      <c r="R16" s="19">
        <v>256</v>
      </c>
      <c r="S16" s="4">
        <v>212</v>
      </c>
      <c r="T16" s="4">
        <v>208</v>
      </c>
      <c r="U16" s="19">
        <v>0</v>
      </c>
      <c r="V16" s="26">
        <v>0</v>
      </c>
      <c r="W16" s="19">
        <v>0</v>
      </c>
      <c r="X16" s="4">
        <v>0</v>
      </c>
      <c r="Y16" s="19">
        <f t="shared" si="0"/>
        <v>534</v>
      </c>
      <c r="Z16" s="20">
        <f t="shared" si="1"/>
        <v>448</v>
      </c>
      <c r="AA16" s="18">
        <f t="shared" si="2"/>
        <v>-16.104868913857672</v>
      </c>
      <c r="AB16" s="10">
        <f t="shared" si="2"/>
        <v>-103.59483681112894</v>
      </c>
    </row>
    <row r="17" spans="1:28" ht="12" customHeight="1">
      <c r="A17" s="7">
        <v>8</v>
      </c>
      <c r="B17" s="8" t="s">
        <v>24</v>
      </c>
      <c r="C17" s="9">
        <v>24</v>
      </c>
      <c r="D17" s="4">
        <v>24</v>
      </c>
      <c r="E17" s="19">
        <v>3091</v>
      </c>
      <c r="F17" s="19">
        <v>375</v>
      </c>
      <c r="G17" s="4">
        <v>3446</v>
      </c>
      <c r="H17" s="4">
        <v>362</v>
      </c>
      <c r="I17" s="19">
        <v>517</v>
      </c>
      <c r="J17" s="19">
        <v>324</v>
      </c>
      <c r="K17" s="4">
        <v>429</v>
      </c>
      <c r="L17" s="4">
        <v>279</v>
      </c>
      <c r="M17" s="19">
        <v>4913</v>
      </c>
      <c r="N17" s="19">
        <v>3270</v>
      </c>
      <c r="O17" s="4">
        <v>4194</v>
      </c>
      <c r="P17" s="4">
        <v>2881</v>
      </c>
      <c r="Q17" s="19">
        <v>2330</v>
      </c>
      <c r="R17" s="19">
        <v>2301</v>
      </c>
      <c r="S17" s="4">
        <v>2182</v>
      </c>
      <c r="T17" s="4">
        <v>2162</v>
      </c>
      <c r="U17" s="19">
        <v>1</v>
      </c>
      <c r="V17" s="26">
        <v>1</v>
      </c>
      <c r="W17" s="19">
        <v>25</v>
      </c>
      <c r="X17" s="4">
        <v>15</v>
      </c>
      <c r="Y17" s="19">
        <f t="shared" si="0"/>
        <v>10877</v>
      </c>
      <c r="Z17" s="20">
        <f t="shared" si="1"/>
        <v>10267</v>
      </c>
      <c r="AA17" s="18">
        <f t="shared" si="2"/>
        <v>-5.608164015813188</v>
      </c>
      <c r="AB17" s="10">
        <f t="shared" si="2"/>
        <v>-100.05462320069945</v>
      </c>
    </row>
    <row r="18" spans="1:28" ht="12" customHeight="1">
      <c r="A18" s="7">
        <v>9</v>
      </c>
      <c r="B18" s="8" t="s">
        <v>25</v>
      </c>
      <c r="C18" s="9">
        <v>4</v>
      </c>
      <c r="D18" s="4">
        <v>4</v>
      </c>
      <c r="E18" s="19">
        <v>97</v>
      </c>
      <c r="F18" s="19">
        <v>33</v>
      </c>
      <c r="G18" s="4">
        <v>123</v>
      </c>
      <c r="H18" s="4">
        <v>24</v>
      </c>
      <c r="I18" s="19">
        <v>62</v>
      </c>
      <c r="J18" s="19">
        <v>53</v>
      </c>
      <c r="K18" s="4">
        <v>79</v>
      </c>
      <c r="L18" s="4">
        <v>65</v>
      </c>
      <c r="M18" s="19">
        <v>227</v>
      </c>
      <c r="N18" s="19">
        <v>152</v>
      </c>
      <c r="O18" s="4">
        <v>196</v>
      </c>
      <c r="P18" s="4">
        <v>141</v>
      </c>
      <c r="Q18" s="19">
        <v>381</v>
      </c>
      <c r="R18" s="19">
        <v>375</v>
      </c>
      <c r="S18" s="4">
        <v>326</v>
      </c>
      <c r="T18" s="4">
        <v>322</v>
      </c>
      <c r="U18" s="19">
        <v>1</v>
      </c>
      <c r="V18" s="26">
        <v>0</v>
      </c>
      <c r="W18" s="19">
        <v>1</v>
      </c>
      <c r="X18" s="4">
        <v>0</v>
      </c>
      <c r="Y18" s="19">
        <f t="shared" si="0"/>
        <v>769</v>
      </c>
      <c r="Z18" s="20">
        <f t="shared" si="1"/>
        <v>724</v>
      </c>
      <c r="AA18" s="18">
        <f t="shared" si="2"/>
        <v>-5.851755526657996</v>
      </c>
      <c r="AB18" s="10">
        <f t="shared" si="2"/>
        <v>-100.8082535257815</v>
      </c>
    </row>
    <row r="19" spans="1:28" ht="12" customHeight="1">
      <c r="A19" s="7">
        <v>10</v>
      </c>
      <c r="B19" s="8" t="s">
        <v>26</v>
      </c>
      <c r="C19" s="9">
        <v>5</v>
      </c>
      <c r="D19" s="4">
        <v>5</v>
      </c>
      <c r="E19" s="19">
        <v>174</v>
      </c>
      <c r="F19" s="19">
        <v>43</v>
      </c>
      <c r="G19" s="4">
        <v>175</v>
      </c>
      <c r="H19" s="4">
        <v>47</v>
      </c>
      <c r="I19" s="19">
        <v>27</v>
      </c>
      <c r="J19" s="19">
        <v>21</v>
      </c>
      <c r="K19" s="4">
        <v>48</v>
      </c>
      <c r="L19" s="4">
        <v>37</v>
      </c>
      <c r="M19" s="19">
        <v>293</v>
      </c>
      <c r="N19" s="19">
        <v>213</v>
      </c>
      <c r="O19" s="4">
        <v>314</v>
      </c>
      <c r="P19" s="4">
        <v>226</v>
      </c>
      <c r="Q19" s="19">
        <v>1222</v>
      </c>
      <c r="R19" s="19">
        <v>1219</v>
      </c>
      <c r="S19" s="4">
        <v>1140</v>
      </c>
      <c r="T19" s="4">
        <v>1077</v>
      </c>
      <c r="U19" s="19">
        <v>0</v>
      </c>
      <c r="V19" s="26">
        <v>1</v>
      </c>
      <c r="W19" s="19">
        <v>1</v>
      </c>
      <c r="X19" s="4">
        <v>2</v>
      </c>
      <c r="Y19" s="19">
        <f t="shared" si="0"/>
        <v>1717</v>
      </c>
      <c r="Z19" s="20">
        <f t="shared" si="1"/>
        <v>1680</v>
      </c>
      <c r="AA19" s="18">
        <f t="shared" si="2"/>
        <v>-2.1549213744903994</v>
      </c>
      <c r="AB19" s="10">
        <f t="shared" si="2"/>
        <v>-100.12826912943395</v>
      </c>
    </row>
    <row r="20" spans="1:28" ht="12" customHeight="1">
      <c r="A20" s="7">
        <v>11</v>
      </c>
      <c r="B20" s="8" t="s">
        <v>27</v>
      </c>
      <c r="C20" s="9">
        <v>3</v>
      </c>
      <c r="D20" s="4">
        <v>3</v>
      </c>
      <c r="E20" s="19">
        <v>249</v>
      </c>
      <c r="F20" s="19">
        <v>47</v>
      </c>
      <c r="G20" s="4">
        <v>566</v>
      </c>
      <c r="H20" s="4">
        <v>55</v>
      </c>
      <c r="I20" s="19">
        <v>15</v>
      </c>
      <c r="J20" s="19">
        <v>9</v>
      </c>
      <c r="K20" s="4">
        <v>26</v>
      </c>
      <c r="L20" s="4">
        <v>20</v>
      </c>
      <c r="M20" s="19">
        <v>310</v>
      </c>
      <c r="N20" s="19">
        <v>260</v>
      </c>
      <c r="O20" s="4">
        <v>293</v>
      </c>
      <c r="P20" s="4">
        <v>251</v>
      </c>
      <c r="Q20" s="19">
        <v>311</v>
      </c>
      <c r="R20" s="19">
        <v>309</v>
      </c>
      <c r="S20" s="4">
        <v>286</v>
      </c>
      <c r="T20" s="4">
        <v>286</v>
      </c>
      <c r="U20" s="19">
        <v>2</v>
      </c>
      <c r="V20" s="26">
        <v>0</v>
      </c>
      <c r="W20" s="19">
        <v>1</v>
      </c>
      <c r="X20" s="4">
        <v>1</v>
      </c>
      <c r="Y20" s="19">
        <f t="shared" si="0"/>
        <v>888</v>
      </c>
      <c r="Z20" s="20">
        <f t="shared" si="1"/>
        <v>1172</v>
      </c>
      <c r="AA20" s="18">
        <f t="shared" si="2"/>
        <v>31.98198198198199</v>
      </c>
      <c r="AB20" s="10">
        <f t="shared" si="2"/>
        <v>-97.27116194692987</v>
      </c>
    </row>
    <row r="21" spans="1:28" ht="12" customHeight="1">
      <c r="A21" s="7">
        <v>12</v>
      </c>
      <c r="B21" s="8" t="s">
        <v>28</v>
      </c>
      <c r="C21" s="9">
        <v>6</v>
      </c>
      <c r="D21" s="4">
        <v>6</v>
      </c>
      <c r="E21" s="19">
        <v>363</v>
      </c>
      <c r="F21" s="19">
        <v>108</v>
      </c>
      <c r="G21" s="4">
        <v>317</v>
      </c>
      <c r="H21" s="4">
        <v>98</v>
      </c>
      <c r="I21" s="19">
        <v>46</v>
      </c>
      <c r="J21" s="19">
        <v>32</v>
      </c>
      <c r="K21" s="4">
        <v>48</v>
      </c>
      <c r="L21" s="4">
        <v>34</v>
      </c>
      <c r="M21" s="19">
        <v>865</v>
      </c>
      <c r="N21" s="19">
        <v>734</v>
      </c>
      <c r="O21" s="4">
        <v>731</v>
      </c>
      <c r="P21" s="4">
        <v>579</v>
      </c>
      <c r="Q21" s="19">
        <v>863</v>
      </c>
      <c r="R21" s="19">
        <v>853</v>
      </c>
      <c r="S21" s="4">
        <v>640</v>
      </c>
      <c r="T21" s="4">
        <v>629</v>
      </c>
      <c r="U21" s="19">
        <v>1</v>
      </c>
      <c r="V21" s="26">
        <v>1</v>
      </c>
      <c r="W21" s="19">
        <v>1</v>
      </c>
      <c r="X21" s="4">
        <v>1</v>
      </c>
      <c r="Y21" s="19">
        <f t="shared" si="0"/>
        <v>2139</v>
      </c>
      <c r="Z21" s="20">
        <f t="shared" si="1"/>
        <v>1738</v>
      </c>
      <c r="AA21" s="18">
        <f t="shared" si="2"/>
        <v>-18.74707807386629</v>
      </c>
      <c r="AB21" s="10">
        <f t="shared" si="2"/>
        <v>-101.07865811702338</v>
      </c>
    </row>
    <row r="22" spans="1:28" ht="12" customHeight="1">
      <c r="A22" s="7">
        <v>13</v>
      </c>
      <c r="B22" s="8" t="s">
        <v>29</v>
      </c>
      <c r="C22" s="9">
        <v>4</v>
      </c>
      <c r="D22" s="4">
        <v>4</v>
      </c>
      <c r="E22" s="19">
        <v>131</v>
      </c>
      <c r="F22" s="19">
        <v>59</v>
      </c>
      <c r="G22" s="4">
        <v>152</v>
      </c>
      <c r="H22" s="4">
        <v>44</v>
      </c>
      <c r="I22" s="19">
        <v>24</v>
      </c>
      <c r="J22" s="19">
        <v>23</v>
      </c>
      <c r="K22" s="4">
        <v>13</v>
      </c>
      <c r="L22" s="4">
        <v>9</v>
      </c>
      <c r="M22" s="19">
        <v>265</v>
      </c>
      <c r="N22" s="19">
        <v>233</v>
      </c>
      <c r="O22" s="4">
        <v>258</v>
      </c>
      <c r="P22" s="4">
        <v>196</v>
      </c>
      <c r="Q22" s="19">
        <v>345</v>
      </c>
      <c r="R22" s="19">
        <v>338</v>
      </c>
      <c r="S22" s="4">
        <v>419</v>
      </c>
      <c r="T22" s="4">
        <v>417</v>
      </c>
      <c r="U22" s="19">
        <v>0</v>
      </c>
      <c r="V22" s="26">
        <v>0</v>
      </c>
      <c r="W22" s="19">
        <v>1</v>
      </c>
      <c r="X22" s="4">
        <v>0</v>
      </c>
      <c r="Y22" s="19">
        <f t="shared" si="0"/>
        <v>766</v>
      </c>
      <c r="Z22" s="20">
        <f t="shared" si="1"/>
        <v>842</v>
      </c>
      <c r="AA22" s="18">
        <f t="shared" si="2"/>
        <v>9.921671018276768</v>
      </c>
      <c r="AB22" s="10">
        <f t="shared" si="2"/>
        <v>-98.8216542733638</v>
      </c>
    </row>
    <row r="23" spans="1:28" ht="12" customHeight="1">
      <c r="A23" s="7">
        <v>14</v>
      </c>
      <c r="B23" s="8" t="s">
        <v>30</v>
      </c>
      <c r="C23" s="9">
        <v>4</v>
      </c>
      <c r="D23" s="4">
        <v>4</v>
      </c>
      <c r="E23" s="19">
        <v>203</v>
      </c>
      <c r="F23" s="19">
        <v>72</v>
      </c>
      <c r="G23" s="4">
        <v>132</v>
      </c>
      <c r="H23" s="4">
        <v>41</v>
      </c>
      <c r="I23" s="19">
        <v>43</v>
      </c>
      <c r="J23" s="19">
        <v>33</v>
      </c>
      <c r="K23" s="4">
        <v>24</v>
      </c>
      <c r="L23" s="4">
        <v>24</v>
      </c>
      <c r="M23" s="19">
        <v>346</v>
      </c>
      <c r="N23" s="19">
        <v>281</v>
      </c>
      <c r="O23" s="4">
        <v>305</v>
      </c>
      <c r="P23" s="4">
        <v>265</v>
      </c>
      <c r="Q23" s="19">
        <v>375</v>
      </c>
      <c r="R23" s="19">
        <v>370</v>
      </c>
      <c r="S23" s="4">
        <v>432</v>
      </c>
      <c r="T23" s="4">
        <v>427</v>
      </c>
      <c r="U23" s="19">
        <v>0</v>
      </c>
      <c r="V23" s="26">
        <v>1</v>
      </c>
      <c r="W23" s="19">
        <v>1</v>
      </c>
      <c r="X23" s="4">
        <v>0</v>
      </c>
      <c r="Y23" s="19">
        <f t="shared" si="0"/>
        <v>968</v>
      </c>
      <c r="Z23" s="20">
        <f t="shared" si="1"/>
        <v>894</v>
      </c>
      <c r="AA23" s="18">
        <f t="shared" si="2"/>
        <v>-7.644628099173559</v>
      </c>
      <c r="AB23" s="10">
        <f t="shared" si="2"/>
        <v>-100.85510381422523</v>
      </c>
    </row>
    <row r="24" spans="1:28" ht="12" customHeight="1">
      <c r="A24" s="7">
        <v>15</v>
      </c>
      <c r="B24" s="8" t="s">
        <v>31</v>
      </c>
      <c r="C24" s="9">
        <v>3</v>
      </c>
      <c r="D24" s="4">
        <v>3</v>
      </c>
      <c r="E24" s="19">
        <v>126</v>
      </c>
      <c r="F24" s="19">
        <v>56</v>
      </c>
      <c r="G24" s="4">
        <v>100</v>
      </c>
      <c r="H24" s="4">
        <v>40</v>
      </c>
      <c r="I24" s="19">
        <v>26</v>
      </c>
      <c r="J24" s="19">
        <v>23</v>
      </c>
      <c r="K24" s="4">
        <v>11</v>
      </c>
      <c r="L24" s="4">
        <v>11</v>
      </c>
      <c r="M24" s="19">
        <v>191</v>
      </c>
      <c r="N24" s="19">
        <v>150</v>
      </c>
      <c r="O24" s="4">
        <v>182</v>
      </c>
      <c r="P24" s="4">
        <v>159</v>
      </c>
      <c r="Q24" s="19">
        <v>280</v>
      </c>
      <c r="R24" s="19">
        <v>275</v>
      </c>
      <c r="S24" s="4">
        <v>232</v>
      </c>
      <c r="T24" s="4">
        <v>227</v>
      </c>
      <c r="U24" s="19">
        <v>0</v>
      </c>
      <c r="V24" s="26">
        <v>0</v>
      </c>
      <c r="W24" s="19">
        <v>0</v>
      </c>
      <c r="X24" s="4">
        <v>1</v>
      </c>
      <c r="Y24" s="19">
        <f t="shared" si="0"/>
        <v>623</v>
      </c>
      <c r="Z24" s="20">
        <f t="shared" si="1"/>
        <v>526</v>
      </c>
      <c r="AA24" s="18">
        <f t="shared" si="2"/>
        <v>-15.569823434991974</v>
      </c>
      <c r="AB24" s="10">
        <f t="shared" si="2"/>
        <v>-102.96004247813535</v>
      </c>
    </row>
    <row r="25" spans="1:28" ht="12" customHeight="1">
      <c r="A25" s="7">
        <v>16</v>
      </c>
      <c r="B25" s="8" t="s">
        <v>32</v>
      </c>
      <c r="C25" s="9">
        <v>4</v>
      </c>
      <c r="D25" s="4">
        <v>4</v>
      </c>
      <c r="E25" s="19">
        <v>100</v>
      </c>
      <c r="F25" s="19">
        <v>51</v>
      </c>
      <c r="G25" s="4">
        <v>102</v>
      </c>
      <c r="H25" s="4">
        <v>34</v>
      </c>
      <c r="I25" s="19">
        <v>6</v>
      </c>
      <c r="J25" s="19">
        <v>7</v>
      </c>
      <c r="K25" s="4">
        <v>8</v>
      </c>
      <c r="L25" s="4">
        <v>4</v>
      </c>
      <c r="M25" s="19">
        <v>160</v>
      </c>
      <c r="N25" s="19">
        <v>158</v>
      </c>
      <c r="O25" s="4">
        <v>162</v>
      </c>
      <c r="P25" s="4">
        <v>97</v>
      </c>
      <c r="Q25" s="19">
        <v>206</v>
      </c>
      <c r="R25" s="19">
        <v>205</v>
      </c>
      <c r="S25" s="4">
        <v>167</v>
      </c>
      <c r="T25" s="4">
        <v>163</v>
      </c>
      <c r="U25" s="19">
        <v>0</v>
      </c>
      <c r="V25" s="26">
        <v>0</v>
      </c>
      <c r="W25" s="19">
        <v>0</v>
      </c>
      <c r="X25" s="4">
        <v>0</v>
      </c>
      <c r="Y25" s="19">
        <f t="shared" si="0"/>
        <v>472</v>
      </c>
      <c r="Z25" s="20">
        <f t="shared" si="1"/>
        <v>439</v>
      </c>
      <c r="AA25" s="18">
        <f t="shared" si="2"/>
        <v>-6.991525423728817</v>
      </c>
      <c r="AB25" s="10">
        <f t="shared" si="2"/>
        <v>-101.59260260221613</v>
      </c>
    </row>
    <row r="26" spans="1:28" ht="12" customHeight="1">
      <c r="A26" s="7">
        <v>17</v>
      </c>
      <c r="B26" s="8" t="s">
        <v>33</v>
      </c>
      <c r="C26" s="9">
        <v>3</v>
      </c>
      <c r="D26" s="4">
        <v>3</v>
      </c>
      <c r="E26" s="19">
        <v>79</v>
      </c>
      <c r="F26" s="19">
        <v>19</v>
      </c>
      <c r="G26" s="4">
        <v>73</v>
      </c>
      <c r="H26" s="4">
        <v>8</v>
      </c>
      <c r="I26" s="19">
        <v>13</v>
      </c>
      <c r="J26" s="19">
        <v>10</v>
      </c>
      <c r="K26" s="4">
        <v>19</v>
      </c>
      <c r="L26" s="4">
        <v>16</v>
      </c>
      <c r="M26" s="19">
        <v>145</v>
      </c>
      <c r="N26" s="19">
        <v>94</v>
      </c>
      <c r="O26" s="4">
        <v>148</v>
      </c>
      <c r="P26" s="4">
        <v>96</v>
      </c>
      <c r="Q26" s="19">
        <v>297</v>
      </c>
      <c r="R26" s="19">
        <v>293</v>
      </c>
      <c r="S26" s="4">
        <v>231</v>
      </c>
      <c r="T26" s="4">
        <v>225</v>
      </c>
      <c r="U26" s="19">
        <v>0</v>
      </c>
      <c r="V26" s="26">
        <v>0</v>
      </c>
      <c r="W26" s="19">
        <v>0</v>
      </c>
      <c r="X26" s="4">
        <v>0</v>
      </c>
      <c r="Y26" s="19">
        <f t="shared" si="0"/>
        <v>534</v>
      </c>
      <c r="Z26" s="20">
        <f t="shared" si="1"/>
        <v>471</v>
      </c>
      <c r="AA26" s="18">
        <f t="shared" si="2"/>
        <v>-11.797752808988761</v>
      </c>
      <c r="AB26" s="10">
        <f t="shared" si="2"/>
        <v>-102.50483074500823</v>
      </c>
    </row>
    <row r="27" spans="1:28" ht="12" customHeight="1">
      <c r="A27" s="13"/>
      <c r="B27" s="23" t="s">
        <v>9</v>
      </c>
      <c r="C27" s="14">
        <f aca="true" t="shared" si="3" ref="C27:S27">SUM(C10:C26)</f>
        <v>99</v>
      </c>
      <c r="D27" s="15">
        <f t="shared" si="3"/>
        <v>99</v>
      </c>
      <c r="E27" s="21">
        <f t="shared" si="3"/>
        <v>6626</v>
      </c>
      <c r="F27" s="21">
        <f t="shared" si="3"/>
        <v>1427</v>
      </c>
      <c r="G27" s="15">
        <f t="shared" si="3"/>
        <v>7526</v>
      </c>
      <c r="H27" s="15">
        <f t="shared" si="3"/>
        <v>1216</v>
      </c>
      <c r="I27" s="21">
        <f t="shared" si="3"/>
        <v>1108</v>
      </c>
      <c r="J27" s="21">
        <f t="shared" si="3"/>
        <v>814</v>
      </c>
      <c r="K27" s="15">
        <f t="shared" si="3"/>
        <v>1077</v>
      </c>
      <c r="L27" s="15">
        <f t="shared" si="3"/>
        <v>804</v>
      </c>
      <c r="M27" s="21">
        <f t="shared" si="3"/>
        <v>12161</v>
      </c>
      <c r="N27" s="21">
        <f t="shared" si="3"/>
        <v>9116</v>
      </c>
      <c r="O27" s="15">
        <f t="shared" si="3"/>
        <v>11381</v>
      </c>
      <c r="P27" s="15">
        <f t="shared" si="3"/>
        <v>8640</v>
      </c>
      <c r="Q27" s="21">
        <f t="shared" si="3"/>
        <v>10387</v>
      </c>
      <c r="R27" s="21">
        <f t="shared" si="3"/>
        <v>10262</v>
      </c>
      <c r="S27" s="15">
        <f t="shared" si="3"/>
        <v>9518</v>
      </c>
      <c r="T27" s="15">
        <f aca="true" t="shared" si="4" ref="T27:Y27">SUM(T10:T26)</f>
        <v>9335</v>
      </c>
      <c r="U27" s="21">
        <f t="shared" si="4"/>
        <v>6</v>
      </c>
      <c r="V27" s="27">
        <f t="shared" si="4"/>
        <v>5</v>
      </c>
      <c r="W27" s="21">
        <f t="shared" si="4"/>
        <v>44</v>
      </c>
      <c r="X27" s="15">
        <f t="shared" si="4"/>
        <v>29</v>
      </c>
      <c r="Y27" s="21">
        <f t="shared" si="4"/>
        <v>30332</v>
      </c>
      <c r="Z27" s="22">
        <f t="shared" si="1"/>
        <v>29536</v>
      </c>
      <c r="AA27" s="16">
        <f t="shared" si="2"/>
        <v>-2.6242911776341913</v>
      </c>
      <c r="AB27" s="10" t="e">
        <f>#REF!/#REF!*100-100</f>
        <v>#REF!</v>
      </c>
    </row>
    <row r="28" spans="5:28" ht="12" customHeight="1">
      <c r="E28" s="24"/>
      <c r="F28" s="24"/>
      <c r="I28" s="24"/>
      <c r="J28" s="24"/>
      <c r="M28" s="24"/>
      <c r="N28" s="24"/>
      <c r="Q28" s="24"/>
      <c r="R28" s="24"/>
      <c r="W28" s="24"/>
      <c r="Y28" s="25">
        <f>SUM(Y10:Y26)</f>
        <v>30332</v>
      </c>
      <c r="Z28" s="28">
        <f>SUM(Z10:Z26)</f>
        <v>29536</v>
      </c>
      <c r="AA28" s="1">
        <f t="shared" si="2"/>
        <v>-2.6242911776341913</v>
      </c>
      <c r="AB28" s="10" t="e">
        <f>#REF!/#REF!*100-100</f>
        <v>#REF!</v>
      </c>
    </row>
    <row r="29" spans="2:28" ht="12" customHeight="1">
      <c r="B29" s="40" t="s">
        <v>36</v>
      </c>
      <c r="Y29" s="10"/>
      <c r="Z29" s="10"/>
      <c r="AB29" s="10" t="e">
        <f>#REF!/#REF!*100-100</f>
        <v>#REF!</v>
      </c>
    </row>
    <row r="30" spans="2:28" ht="12" customHeight="1">
      <c r="B30" s="40"/>
      <c r="Y30" s="10"/>
      <c r="Z30" s="10"/>
      <c r="AB30" s="10" t="e">
        <f>#REF!/#REF!*100-100</f>
        <v>#REF!</v>
      </c>
    </row>
    <row r="31" spans="2:28" ht="12" customHeight="1">
      <c r="B31" s="1" t="s">
        <v>34</v>
      </c>
      <c r="Y31" s="10"/>
      <c r="Z31" s="10"/>
      <c r="AB31" s="10" t="e">
        <f>#REF!/#REF!*100-100</f>
        <v>#REF!</v>
      </c>
    </row>
    <row r="32" spans="25:28" ht="12" customHeight="1">
      <c r="Y32" s="10"/>
      <c r="Z32" s="10"/>
      <c r="AB32" s="10" t="e">
        <f>#REF!/#REF!*100-100</f>
        <v>#REF!</v>
      </c>
    </row>
    <row r="33" spans="25:28" ht="12" customHeight="1">
      <c r="Y33" s="10"/>
      <c r="Z33" s="10"/>
      <c r="AB33" s="10" t="e">
        <f>#REF!/#REF!*100-100</f>
        <v>#REF!</v>
      </c>
    </row>
    <row r="34" spans="25:28" ht="12" customHeight="1">
      <c r="Y34" s="10"/>
      <c r="Z34" s="10"/>
      <c r="AB34" s="10" t="e">
        <f>#REF!/#REF!*100-100</f>
        <v>#REF!</v>
      </c>
    </row>
    <row r="35" spans="25:28" ht="12" customHeight="1">
      <c r="Y35" s="10"/>
      <c r="Z35" s="10"/>
      <c r="AB35" s="10" t="e">
        <f>#REF!/#REF!*100-100</f>
        <v>#REF!</v>
      </c>
    </row>
    <row r="36" spans="25:28" ht="13.5" customHeight="1">
      <c r="Y36" s="10"/>
      <c r="Z36" s="10"/>
      <c r="AB36" s="10" t="e">
        <f>#REF!/#REF!*100-100</f>
        <v>#REF!</v>
      </c>
    </row>
    <row r="37" spans="25:26" ht="12" customHeight="1">
      <c r="Y37" s="10"/>
      <c r="Z37" s="10"/>
    </row>
    <row r="38" spans="25:26" ht="12.75">
      <c r="Y38" s="10"/>
      <c r="Z38" s="10"/>
    </row>
    <row r="39" spans="25:26" ht="12.75">
      <c r="Y39" s="10"/>
      <c r="Z39" s="10"/>
    </row>
    <row r="40" spans="25:26" ht="12.75">
      <c r="Y40" s="10"/>
      <c r="Z40" s="10"/>
    </row>
    <row r="41" spans="25:26" ht="12.75">
      <c r="Y41" s="10"/>
      <c r="Z41" s="10"/>
    </row>
    <row r="42" spans="25:26" ht="12.75">
      <c r="Y42" s="10"/>
      <c r="Z42" s="10"/>
    </row>
    <row r="43" spans="25:26" ht="12.75">
      <c r="Y43" s="10"/>
      <c r="Z43" s="10"/>
    </row>
    <row r="44" spans="25:26" ht="12.75">
      <c r="Y44" s="10"/>
      <c r="Z44" s="10"/>
    </row>
    <row r="45" spans="25:26" ht="12.75">
      <c r="Y45" s="10"/>
      <c r="Z45" s="10"/>
    </row>
    <row r="46" spans="25:26" ht="12.75">
      <c r="Y46" s="10"/>
      <c r="Z46" s="10"/>
    </row>
    <row r="47" spans="25:26" ht="12.75">
      <c r="Y47" s="10"/>
      <c r="Z47" s="10"/>
    </row>
    <row r="48" spans="25:26" ht="12.75">
      <c r="Y48" s="10"/>
      <c r="Z48" s="10"/>
    </row>
    <row r="49" spans="25:26" ht="12.75">
      <c r="Y49" s="10"/>
      <c r="Z49" s="10"/>
    </row>
    <row r="50" spans="25:26" ht="12.75">
      <c r="Y50" s="10"/>
      <c r="Z50" s="10"/>
    </row>
    <row r="51" spans="25:26" ht="12.75">
      <c r="Y51" s="10"/>
      <c r="Z51" s="10"/>
    </row>
    <row r="52" spans="25:26" ht="12.75">
      <c r="Y52" s="10"/>
      <c r="Z52" s="10"/>
    </row>
    <row r="53" spans="25:26" ht="12.75">
      <c r="Y53" s="10"/>
      <c r="Z53" s="10"/>
    </row>
    <row r="54" spans="25:26" ht="12.75">
      <c r="Y54" s="10"/>
      <c r="Z54" s="10"/>
    </row>
    <row r="55" spans="25:26" ht="12.75">
      <c r="Y55" s="10"/>
      <c r="Z55" s="10"/>
    </row>
    <row r="56" spans="25:26" ht="12.75">
      <c r="Y56" s="10"/>
      <c r="Z56" s="10"/>
    </row>
    <row r="57" spans="25:26" ht="12.75">
      <c r="Y57" s="10"/>
      <c r="Z57" s="10"/>
    </row>
    <row r="58" spans="25:26" ht="12.75">
      <c r="Y58" s="10"/>
      <c r="Z58" s="10"/>
    </row>
    <row r="59" spans="25:26" ht="12.75">
      <c r="Y59" s="10"/>
      <c r="Z59" s="10"/>
    </row>
    <row r="60" spans="25:26" ht="12.75">
      <c r="Y60" s="10"/>
      <c r="Z60" s="10"/>
    </row>
    <row r="61" spans="25:26" ht="12.75">
      <c r="Y61" s="10"/>
      <c r="Z61" s="10"/>
    </row>
    <row r="62" spans="25:26" ht="12.75">
      <c r="Y62" s="10"/>
      <c r="Z62" s="10"/>
    </row>
    <row r="63" spans="25:26" ht="12.75">
      <c r="Y63" s="10"/>
      <c r="Z63" s="10"/>
    </row>
  </sheetData>
  <sheetProtection/>
  <mergeCells count="28">
    <mergeCell ref="C2:O4"/>
    <mergeCell ref="B29:B30"/>
    <mergeCell ref="B5:B8"/>
    <mergeCell ref="A5:A8"/>
    <mergeCell ref="C5:AA5"/>
    <mergeCell ref="Q6:T6"/>
    <mergeCell ref="O7:P7"/>
    <mergeCell ref="C6:D7"/>
    <mergeCell ref="E6:H6"/>
    <mergeCell ref="I6:L6"/>
    <mergeCell ref="AA6:AA8"/>
    <mergeCell ref="E7:F7"/>
    <mergeCell ref="G7:H7"/>
    <mergeCell ref="I7:J7"/>
    <mergeCell ref="K7:L7"/>
    <mergeCell ref="M7:N7"/>
    <mergeCell ref="Y7:Y8"/>
    <mergeCell ref="W6:X6"/>
    <mergeCell ref="Y6:Z6"/>
    <mergeCell ref="Q7:R7"/>
    <mergeCell ref="Z7:Z8"/>
    <mergeCell ref="M6:P6"/>
    <mergeCell ref="X7:X8"/>
    <mergeCell ref="U6:V6"/>
    <mergeCell ref="S7:T7"/>
    <mergeCell ref="U7:U8"/>
    <mergeCell ref="V7:V8"/>
    <mergeCell ref="W7:W8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user</cp:lastModifiedBy>
  <cp:lastPrinted>2014-07-31T09:12:12Z</cp:lastPrinted>
  <dcterms:created xsi:type="dcterms:W3CDTF">2011-07-25T06:40:53Z</dcterms:created>
  <dcterms:modified xsi:type="dcterms:W3CDTF">2014-09-25T14:17:03Z</dcterms:modified>
  <cp:category/>
  <cp:version/>
  <cp:contentType/>
  <cp:contentStatus/>
</cp:coreProperties>
</file>