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<sst xmlns="http://schemas.openxmlformats.org/spreadsheetml/2006/main" count="471" uniqueCount="406">
  <si>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</si>
  <si>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</si>
  <si>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</si>
  <si>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</si>
  <si>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</si>
  <si>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</si>
  <si>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</si>
  <si>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</si>
  <si>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</si>
  <si>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</si>
  <si>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</si>
  <si>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</si>
  <si>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</si>
  <si>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</si>
  <si>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</si>
  <si>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</si>
  <si>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</si>
  <si>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</si>
  <si>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</si>
  <si>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</si>
  <si>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</si>
  <si>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</si>
  <si>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</si>
  <si>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</si>
  <si>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</si>
  <si>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</si>
  <si>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</si>
  <si>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</si>
  <si>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</si>
  <si>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</si>
  <si>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</si>
  <si>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</si>
  <si>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</si>
  <si>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</si>
  <si>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</si>
  <si>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</si>
  <si>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</si>
  <si>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</si>
  <si>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</si>
  <si>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</si>
  <si>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</si>
  <si>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</si>
  <si>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</si>
  <si>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</si>
  <si>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</si>
  <si>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</si>
  <si>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</si>
  <si>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</si>
  <si>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</si>
  <si>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</si>
  <si>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</si>
  <si>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</si>
  <si>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</si>
  <si>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</si>
  <si>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</si>
  <si>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</si>
  <si>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</si>
  <si>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</si>
  <si>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</si>
  <si>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</si>
  <si>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</si>
  <si>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</si>
  <si>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</si>
  <si>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</si>
  <si>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</si>
  <si>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</si>
  <si>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</si>
  <si>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</si>
  <si>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</si>
  <si>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</si>
  <si>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</si>
  <si>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</si>
  <si>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</si>
  <si>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</si>
  <si>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</si>
  <si>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</si>
  <si>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</si>
  <si>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</si>
  <si>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</si>
  <si>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</si>
  <si>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</si>
  <si>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</si>
  <si>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</si>
  <si>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</si>
  <si>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</si>
  <si>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</si>
  <si>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</si>
  <si>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</si>
  <si>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</si>
  <si>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</si>
  <si>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</si>
  <si>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</si>
  <si>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</si>
  <si>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</si>
  <si>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</si>
  <si>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</si>
  <si>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</si>
  <si>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</si>
  <si>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</si>
  <si>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</si>
  <si>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</si>
  <si>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</si>
  <si>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</si>
  <si>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</si>
  <si>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</si>
  <si>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</si>
  <si>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</si>
  <si>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</si>
  <si>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</si>
  <si>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</si>
  <si>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</si>
  <si>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</si>
  <si>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</si>
  <si>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</si>
  <si>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</si>
  <si>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</si>
  <si>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</si>
  <si>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</si>
  <si>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</si>
  <si>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</si>
  <si>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</si>
  <si>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</si>
  <si>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</si>
  <si>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</si>
  <si>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</si>
  <si>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</si>
  <si>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</si>
  <si>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</si>
  <si>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</si>
  <si>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</si>
  <si>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</si>
  <si>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</si>
  <si>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</si>
  <si>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</si>
  <si>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</si>
  <si>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</si>
  <si>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</si>
  <si>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</si>
  <si>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</si>
  <si>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</si>
  <si>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</si>
  <si>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</si>
  <si>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</si>
  <si>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</si>
  <si>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</si>
  <si>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</si>
  <si>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</si>
  <si>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</si>
  <si>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</si>
  <si>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</si>
  <si>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</si>
  <si>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</si>
  <si>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</si>
  <si>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</si>
  <si>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</si>
  <si>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</si>
  <si>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</si>
  <si>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</si>
  <si>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</si>
  <si>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</si>
  <si>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</si>
  <si>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</si>
  <si>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</si>
  <si>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</si>
  <si>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</si>
  <si>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</si>
  <si>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</si>
  <si>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</si>
  <si>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</si>
  <si>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</si>
  <si>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</si>
  <si>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</si>
  <si>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</si>
  <si>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</si>
  <si>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</si>
  <si>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</si>
  <si>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</si>
  <si>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</si>
  <si>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</si>
  <si>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</si>
  <si>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</si>
  <si>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</si>
  <si>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</si>
  <si>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</si>
  <si>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</si>
  <si>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</si>
  <si>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</si>
  <si>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</si>
  <si>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</si>
  <si>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</si>
  <si>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</si>
  <si>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</si>
  <si>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</si>
  <si>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</si>
  <si>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</si>
  <si>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</si>
  <si>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</si>
  <si>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</si>
  <si>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</si>
  <si>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</si>
  <si>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</si>
  <si>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</si>
  <si>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</si>
  <si>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</si>
  <si>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</si>
  <si>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</si>
  <si>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</si>
  <si>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</si>
  <si>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</si>
  <si>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</si>
  <si>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</si>
  <si>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</si>
  <si>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</si>
  <si>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</si>
  <si>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</si>
  <si>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</si>
  <si>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</si>
  <si>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</si>
  <si>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</si>
  <si>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</si>
  <si>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</si>
  <si>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</si>
  <si>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</si>
  <si>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</si>
  <si>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</si>
  <si>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</si>
  <si>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</si>
  <si>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</si>
  <si>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</si>
  <si>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</si>
  <si>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</si>
  <si>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</si>
  <si>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</si>
  <si>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</si>
  <si>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</si>
  <si>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</si>
  <si>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</si>
  <si>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</si>
  <si>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</si>
  <si>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</si>
  <si>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</si>
  <si>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</si>
  <si>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</si>
  <si>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</si>
  <si>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</si>
  <si>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</si>
  <si>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</si>
  <si>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</si>
  <si>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</si>
  <si>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</si>
  <si>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</si>
  <si>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</si>
  <si>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</si>
  <si>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</si>
  <si>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</si>
  <si>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</si>
  <si>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</si>
  <si>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</si>
  <si>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</si>
  <si>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</si>
  <si>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</si>
  <si>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</si>
  <si>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</si>
  <si>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</si>
  <si>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</si>
  <si>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</si>
  <si>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</si>
  <si>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</si>
  <si>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</si>
  <si>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</si>
  <si>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</si>
  <si>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</si>
  <si>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</si>
  <si>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</si>
  <si>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</si>
  <si>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</si>
  <si>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</si>
  <si>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</si>
  <si>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</si>
  <si>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</si>
  <si>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</si>
  <si>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</si>
  <si>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</si>
  <si>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</si>
  <si>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</si>
  <si>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</si>
  <si>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</si>
  <si>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</si>
  <si>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</si>
  <si>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</si>
  <si>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</si>
  <si>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</si>
  <si>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</si>
  <si>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</si>
  <si>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</si>
  <si>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</si>
  <si>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</si>
  <si>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</si>
  <si>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</si>
  <si>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</si>
  <si>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</si>
  <si>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</si>
  <si>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</si>
  <si>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</si>
  <si>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</si>
  <si>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</si>
  <si>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</si>
  <si>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</si>
  <si>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</si>
  <si>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</si>
  <si>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</si>
  <si>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</si>
  <si>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</si>
  <si>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</si>
  <si>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</si>
  <si>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</si>
  <si>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</si>
  <si>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</si>
  <si>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</si>
  <si>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</si>
  <si>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</si>
  <si>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</si>
  <si>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</si>
  <si>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</si>
  <si>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</si>
  <si>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</si>
  <si>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</si>
  <si>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</si>
  <si>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</si>
  <si>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</si>
  <si>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</si>
  <si>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</si>
  <si>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</si>
  <si>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</si>
  <si>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</si>
  <si>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</si>
  <si>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</si>
  <si>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</si>
  <si>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</si>
  <si>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</si>
  <si>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</si>
  <si>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</si>
  <si>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</si>
  <si>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</si>
  <si>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</si>
  <si>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</si>
  <si>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</si>
  <si>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</si>
  <si>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</si>
  <si>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</si>
  <si>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</si>
  <si>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</si>
  <si>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</si>
  <si>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</si>
  <si>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</si>
  <si>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</si>
  <si>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</si>
  <si>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</si>
  <si>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</si>
  <si>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</si>
  <si>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</si>
  <si>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</si>
  <si>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</si>
  <si>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</si>
  <si>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</si>
  <si>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</si>
  <si>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</si>
  <si>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</si>
  <si>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</si>
  <si>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</si>
  <si>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</si>
  <si>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</si>
  <si>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</si>
  <si>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</si>
  <si>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</si>
  <si>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</si>
  <si>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</si>
  <si>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</si>
  <si>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</si>
  <si>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</si>
  <si>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</si>
  <si>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</si>
  <si>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</si>
  <si>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</si>
  <si>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</si>
  <si>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</si>
  <si>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</si>
  <si>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</si>
  <si>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</si>
  <si>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</si>
  <si>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</si>
  <si>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</si>
  <si>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</si>
  <si>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</si>
  <si>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</si>
  <si>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</si>
  <si>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</si>
  <si>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</si>
  <si>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</si>
  <si>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Волинській областi</t>
  </si>
  <si>
    <t>Н.В. Коцирій</t>
  </si>
  <si>
    <t>О.М. Вознюк</t>
  </si>
  <si>
    <t>(0332) 77-01-60</t>
  </si>
  <si>
    <t>(0332) 77-97-94</t>
  </si>
  <si>
    <t>gosp@vl.court.gov.ua</t>
  </si>
  <si>
    <t>11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</si>
</sst>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/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&amp;L28AED855&amp;C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40</v>
      </c>
      <c r="D7" s="193">
        <f>'розділ 2'!E66</f>
        <v>8</v>
      </c>
      <c r="E7" s="191"/>
      <c r="F7" s="193">
        <f>'розділ 2'!H66</f>
        <v>15</v>
      </c>
      <c r="G7" s="193">
        <f>'розділ 2'!I66</f>
        <v>9</v>
      </c>
      <c r="H7" s="191"/>
      <c r="I7" s="193">
        <f>'розділ 2'!O66</f>
        <v>25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1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16</v>
      </c>
      <c r="D13" s="191">
        <f>'розділ 9'!E18</f>
        <v>16</v>
      </c>
      <c r="E13" s="191">
        <f>'розділ 9'!F18</f>
        <v>0</v>
      </c>
      <c r="F13" s="191">
        <f>'розділ 9'!G18</f>
        <v>14</v>
      </c>
      <c r="G13" s="191">
        <f>'розділ 9'!G18</f>
        <v>14</v>
      </c>
      <c r="H13" s="191"/>
      <c r="I13" s="191">
        <f>'розділ 9'!I18</f>
        <v>2</v>
      </c>
    </row>
    <row r="14" spans="1:9" ht="19.5" customHeight="1">
      <c r="A14" s="76">
        <v>8</v>
      </c>
      <c r="B14" s="77" t="s">
        <v>28</v>
      </c>
      <c r="C14" s="192">
        <f>C7+C8+C9+C10+C11+C12+C13</f>
        <v>59</v>
      </c>
      <c r="D14" s="192">
        <f aca="true" t="shared" si="0" ref="D14:I14">D7+D8+D9+D10+D11+D12+D13</f>
        <v>26</v>
      </c>
      <c r="E14" s="192">
        <f t="shared" si="0"/>
        <v>0</v>
      </c>
      <c r="F14" s="192">
        <f t="shared" si="0"/>
        <v>32</v>
      </c>
      <c r="G14" s="192">
        <f t="shared" si="0"/>
        <v>26</v>
      </c>
      <c r="H14" s="192">
        <f t="shared" si="0"/>
        <v>0</v>
      </c>
      <c r="I14" s="192">
        <f t="shared" si="0"/>
        <v>27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4</v>
      </c>
      <c r="E15" s="126">
        <v>1</v>
      </c>
      <c r="F15" s="126">
        <v>11</v>
      </c>
      <c r="G15" s="126"/>
      <c r="H15" s="126"/>
      <c r="I15" s="126"/>
      <c r="J15" s="126"/>
      <c r="K15" s="126"/>
      <c r="L15" s="126"/>
      <c r="M15" s="126"/>
      <c r="N15" s="126"/>
      <c r="O15" s="126">
        <v>5</v>
      </c>
      <c r="P15" s="126">
        <v>11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4</v>
      </c>
      <c r="E17" s="126">
        <v>1</v>
      </c>
      <c r="F17" s="126">
        <v>11</v>
      </c>
      <c r="G17" s="126"/>
      <c r="H17" s="126"/>
      <c r="I17" s="126"/>
      <c r="J17" s="126"/>
      <c r="K17" s="126"/>
      <c r="L17" s="126"/>
      <c r="M17" s="126"/>
      <c r="N17" s="126"/>
      <c r="O17" s="126">
        <v>5</v>
      </c>
      <c r="P17" s="126">
        <v>11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11</v>
      </c>
      <c r="E25" s="126">
        <v>2</v>
      </c>
      <c r="F25" s="126">
        <v>18</v>
      </c>
      <c r="G25" s="126">
        <v>1</v>
      </c>
      <c r="H25" s="126">
        <v>2</v>
      </c>
      <c r="I25" s="126">
        <v>1</v>
      </c>
      <c r="J25" s="126"/>
      <c r="K25" s="126"/>
      <c r="L25" s="126">
        <v>1</v>
      </c>
      <c r="M25" s="126"/>
      <c r="N25" s="126"/>
      <c r="O25" s="126">
        <v>11</v>
      </c>
      <c r="P25" s="126">
        <v>15</v>
      </c>
      <c r="Q25" s="126">
        <v>1</v>
      </c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5</v>
      </c>
      <c r="E26" s="126"/>
      <c r="F26" s="126">
        <v>5</v>
      </c>
      <c r="G26" s="126"/>
      <c r="H26" s="126">
        <v>1</v>
      </c>
      <c r="I26" s="126"/>
      <c r="J26" s="126"/>
      <c r="K26" s="126"/>
      <c r="L26" s="126">
        <v>1</v>
      </c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/>
      <c r="F30" s="126">
        <v>6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6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>
        <v>1</v>
      </c>
      <c r="F31" s="126">
        <v>4</v>
      </c>
      <c r="G31" s="126"/>
      <c r="H31" s="126">
        <v>1</v>
      </c>
      <c r="I31" s="126">
        <v>1</v>
      </c>
      <c r="J31" s="126"/>
      <c r="K31" s="126"/>
      <c r="L31" s="126"/>
      <c r="M31" s="126"/>
      <c r="N31" s="126"/>
      <c r="O31" s="126">
        <v>2</v>
      </c>
      <c r="P31" s="126">
        <v>2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>
        <v>2</v>
      </c>
      <c r="F32" s="126">
        <v>8</v>
      </c>
      <c r="G32" s="126"/>
      <c r="H32" s="126">
        <v>3</v>
      </c>
      <c r="I32" s="126">
        <v>2</v>
      </c>
      <c r="J32" s="126"/>
      <c r="K32" s="126"/>
      <c r="L32" s="126">
        <v>1</v>
      </c>
      <c r="M32" s="126"/>
      <c r="N32" s="126"/>
      <c r="O32" s="126">
        <v>1</v>
      </c>
      <c r="P32" s="126">
        <v>2</v>
      </c>
      <c r="Q32" s="126"/>
      <c r="R32" s="126">
        <v>4</v>
      </c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>
        <v>1</v>
      </c>
      <c r="F34" s="126">
        <v>4</v>
      </c>
      <c r="G34" s="126"/>
      <c r="H34" s="126">
        <v>2</v>
      </c>
      <c r="I34" s="126">
        <v>1</v>
      </c>
      <c r="J34" s="126"/>
      <c r="K34" s="126"/>
      <c r="L34" s="126">
        <v>1</v>
      </c>
      <c r="M34" s="126"/>
      <c r="N34" s="126"/>
      <c r="O34" s="126"/>
      <c r="P34" s="126"/>
      <c r="Q34" s="126"/>
      <c r="R34" s="126">
        <v>2</v>
      </c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>
        <v>1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>
        <v>1</v>
      </c>
      <c r="I45" s="126">
        <v>1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6</v>
      </c>
      <c r="E46" s="126"/>
      <c r="F46" s="126">
        <v>8</v>
      </c>
      <c r="G46" s="126">
        <v>3</v>
      </c>
      <c r="H46" s="126">
        <v>2</v>
      </c>
      <c r="I46" s="126">
        <v>2</v>
      </c>
      <c r="J46" s="126"/>
      <c r="K46" s="126"/>
      <c r="L46" s="126"/>
      <c r="M46" s="126"/>
      <c r="N46" s="126"/>
      <c r="O46" s="126">
        <v>4</v>
      </c>
      <c r="P46" s="126">
        <v>4</v>
      </c>
      <c r="Q46" s="126"/>
      <c r="R46" s="126">
        <v>4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6</v>
      </c>
      <c r="E47" s="126"/>
      <c r="F47" s="126">
        <v>8</v>
      </c>
      <c r="G47" s="126">
        <v>3</v>
      </c>
      <c r="H47" s="126">
        <v>2</v>
      </c>
      <c r="I47" s="126">
        <v>2</v>
      </c>
      <c r="J47" s="126"/>
      <c r="K47" s="126"/>
      <c r="L47" s="126"/>
      <c r="M47" s="126"/>
      <c r="N47" s="126"/>
      <c r="O47" s="126">
        <v>4</v>
      </c>
      <c r="P47" s="126">
        <v>4</v>
      </c>
      <c r="Q47" s="126"/>
      <c r="R47" s="126">
        <v>4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2</v>
      </c>
      <c r="E48" s="126"/>
      <c r="F48" s="126">
        <v>2</v>
      </c>
      <c r="G48" s="126"/>
      <c r="H48" s="126"/>
      <c r="I48" s="126"/>
      <c r="J48" s="126"/>
      <c r="K48" s="126"/>
      <c r="L48" s="126"/>
      <c r="M48" s="126"/>
      <c r="N48" s="126"/>
      <c r="O48" s="126">
        <v>2</v>
      </c>
      <c r="P48" s="126">
        <v>2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3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>
        <v>4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>
        <v>2</v>
      </c>
      <c r="F53" s="126">
        <v>3</v>
      </c>
      <c r="G53" s="126"/>
      <c r="H53" s="126">
        <v>2</v>
      </c>
      <c r="I53" s="126"/>
      <c r="J53" s="126"/>
      <c r="K53" s="126"/>
      <c r="L53" s="126">
        <v>1</v>
      </c>
      <c r="M53" s="126"/>
      <c r="N53" s="126">
        <v>1</v>
      </c>
      <c r="O53" s="126">
        <v>1</v>
      </c>
      <c r="P53" s="126">
        <v>1</v>
      </c>
      <c r="Q53" s="126"/>
      <c r="R53" s="126">
        <v>1</v>
      </c>
      <c r="S53" s="126"/>
      <c r="T53" s="135"/>
      <c r="U53" s="135"/>
      <c r="V53" s="135"/>
      <c r="W53" s="135">
        <v>1</v>
      </c>
      <c r="X53" s="135"/>
      <c r="Y53" s="135">
        <v>1</v>
      </c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>
        <v>2</v>
      </c>
      <c r="F54" s="126">
        <v>3</v>
      </c>
      <c r="G54" s="126"/>
      <c r="H54" s="126">
        <v>2</v>
      </c>
      <c r="I54" s="126"/>
      <c r="J54" s="126"/>
      <c r="K54" s="126"/>
      <c r="L54" s="126">
        <v>1</v>
      </c>
      <c r="M54" s="126"/>
      <c r="N54" s="126">
        <v>1</v>
      </c>
      <c r="O54" s="126">
        <v>1</v>
      </c>
      <c r="P54" s="126">
        <v>1</v>
      </c>
      <c r="Q54" s="126"/>
      <c r="R54" s="126">
        <v>1</v>
      </c>
      <c r="S54" s="126"/>
      <c r="T54" s="135"/>
      <c r="U54" s="135"/>
      <c r="V54" s="135"/>
      <c r="W54" s="135">
        <v>1</v>
      </c>
      <c r="X54" s="135"/>
      <c r="Y54" s="135">
        <v>1</v>
      </c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/>
      <c r="F56" s="126">
        <v>4</v>
      </c>
      <c r="G56" s="126"/>
      <c r="H56" s="126">
        <v>2</v>
      </c>
      <c r="I56" s="126">
        <v>1</v>
      </c>
      <c r="J56" s="126"/>
      <c r="K56" s="126"/>
      <c r="L56" s="126">
        <v>1</v>
      </c>
      <c r="M56" s="126"/>
      <c r="N56" s="126"/>
      <c r="O56" s="126">
        <v>2</v>
      </c>
      <c r="P56" s="126">
        <v>2</v>
      </c>
      <c r="Q56" s="126"/>
      <c r="R56" s="126">
        <v>3</v>
      </c>
      <c r="S56" s="126"/>
      <c r="T56" s="135"/>
      <c r="U56" s="135"/>
      <c r="V56" s="135"/>
      <c r="W56" s="135">
        <v>3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1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>
        <v>1</v>
      </c>
      <c r="P58" s="126"/>
      <c r="Q58" s="126"/>
      <c r="R58" s="126"/>
      <c r="S58" s="126"/>
      <c r="T58" s="135"/>
      <c r="U58" s="135"/>
      <c r="V58" s="135"/>
      <c r="W58" s="135">
        <v>1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/>
      <c r="P59" s="126"/>
      <c r="Q59" s="126"/>
      <c r="R59" s="126">
        <v>1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>
        <v>1</v>
      </c>
      <c r="F65" s="126">
        <v>2</v>
      </c>
      <c r="G65" s="126"/>
      <c r="H65" s="126">
        <v>2</v>
      </c>
      <c r="I65" s="126">
        <v>1</v>
      </c>
      <c r="J65" s="126"/>
      <c r="K65" s="126"/>
      <c r="L65" s="126">
        <v>1</v>
      </c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>
        <v>1</v>
      </c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32</v>
      </c>
      <c r="E66" s="174">
        <f aca="true" t="shared" si="0" ref="E66:Y66">E9+E10+E15+E18+E20+E25+E32+E35+E36+E40+E41+E44+E46+E51+E53+E55+E56+E62+E63+E64+E65</f>
        <v>8</v>
      </c>
      <c r="F66" s="174">
        <f t="shared" si="0"/>
        <v>57</v>
      </c>
      <c r="G66" s="174">
        <f t="shared" si="0"/>
        <v>4</v>
      </c>
      <c r="H66" s="174">
        <f t="shared" si="0"/>
        <v>15</v>
      </c>
      <c r="I66" s="174">
        <f t="shared" si="0"/>
        <v>9</v>
      </c>
      <c r="J66" s="174">
        <f t="shared" si="0"/>
        <v>0</v>
      </c>
      <c r="K66" s="174">
        <f t="shared" si="0"/>
        <v>0</v>
      </c>
      <c r="L66" s="174">
        <f t="shared" si="0"/>
        <v>5</v>
      </c>
      <c r="M66" s="174">
        <f t="shared" si="0"/>
        <v>0</v>
      </c>
      <c r="N66" s="174">
        <f t="shared" si="0"/>
        <v>1</v>
      </c>
      <c r="O66" s="174">
        <f t="shared" si="0"/>
        <v>25</v>
      </c>
      <c r="P66" s="174">
        <f t="shared" si="0"/>
        <v>36</v>
      </c>
      <c r="Q66" s="174">
        <f t="shared" si="0"/>
        <v>1</v>
      </c>
      <c r="R66" s="174">
        <f t="shared" si="0"/>
        <v>14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6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>
        <v>1</v>
      </c>
      <c r="J68" s="126"/>
      <c r="K68" s="126"/>
      <c r="L68" s="126"/>
      <c r="M68" s="126"/>
      <c r="N68" s="126"/>
      <c r="O68" s="126"/>
      <c r="P68" s="120"/>
      <c r="Q68" s="126"/>
      <c r="R68" s="126">
        <v>1</v>
      </c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2</v>
      </c>
      <c r="E71" s="120"/>
      <c r="F71" s="120">
        <v>4</v>
      </c>
      <c r="G71" s="120">
        <v>4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>
        <v>3</v>
      </c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16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5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43887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7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680000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3</v>
      </c>
      <c r="N14" s="118"/>
      <c r="O14" s="118"/>
      <c r="P14" s="118">
        <v>9</v>
      </c>
      <c r="Q14" s="118">
        <v>6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>
        <v>4</v>
      </c>
      <c r="F15" s="118"/>
      <c r="G15" s="118"/>
      <c r="H15" s="118"/>
      <c r="I15" s="118">
        <v>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6</v>
      </c>
      <c r="H21" s="119">
        <v>2</v>
      </c>
      <c r="I21" s="119"/>
      <c r="J21" s="119">
        <v>8</v>
      </c>
      <c r="K21" s="119">
        <v>1</v>
      </c>
      <c r="L21" s="119">
        <v>5</v>
      </c>
      <c r="M21" s="119">
        <v>2</v>
      </c>
      <c r="N21" s="119"/>
      <c r="O21" s="120">
        <v>300000</v>
      </c>
      <c r="P21" s="120">
        <v>300000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6</v>
      </c>
      <c r="H31" s="132">
        <f aca="true" t="shared" si="0" ref="H31:P31">H21+H28+H29+H30</f>
        <v>2</v>
      </c>
      <c r="I31" s="132">
        <f t="shared" si="0"/>
        <v>0</v>
      </c>
      <c r="J31" s="132">
        <f t="shared" si="0"/>
        <v>8</v>
      </c>
      <c r="K31" s="132">
        <f t="shared" si="0"/>
        <v>1</v>
      </c>
      <c r="L31" s="132">
        <f t="shared" si="0"/>
        <v>5</v>
      </c>
      <c r="M31" s="132">
        <f t="shared" si="0"/>
        <v>2</v>
      </c>
      <c r="N31" s="132">
        <f t="shared" si="0"/>
        <v>0</v>
      </c>
      <c r="O31" s="132">
        <f t="shared" si="0"/>
        <v>300000</v>
      </c>
      <c r="P31" s="132">
        <f t="shared" si="0"/>
        <v>300000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>
        <v>1</v>
      </c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1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>
        <v>1</v>
      </c>
      <c r="F37" s="121"/>
      <c r="G37" s="121">
        <v>2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>
        <v>1</v>
      </c>
      <c r="F39" s="121"/>
      <c r="G39" s="121">
        <v>2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7</v>
      </c>
      <c r="F4" s="118"/>
      <c r="G4" s="118">
        <v>6</v>
      </c>
      <c r="H4" s="118">
        <v>6</v>
      </c>
      <c r="I4" s="118">
        <v>1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>
        <v>1</v>
      </c>
      <c r="F5" s="118"/>
      <c r="G5" s="118">
        <v>1</v>
      </c>
      <c r="H5" s="118">
        <v>1</v>
      </c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>
        <v>1</v>
      </c>
      <c r="F13" s="118"/>
      <c r="G13" s="118">
        <v>1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</v>
      </c>
      <c r="F15" s="118"/>
      <c r="G15" s="118">
        <v>3</v>
      </c>
      <c r="H15" s="118">
        <v>2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4</v>
      </c>
      <c r="F17" s="118"/>
      <c r="G17" s="118">
        <v>3</v>
      </c>
      <c r="H17" s="118">
        <v>2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16</v>
      </c>
      <c r="F18" s="132">
        <f t="shared" si="0"/>
        <v>0</v>
      </c>
      <c r="G18" s="132">
        <f t="shared" si="0"/>
        <v>14</v>
      </c>
      <c r="H18" s="132">
        <f t="shared" si="0"/>
        <v>11</v>
      </c>
      <c r="I18" s="132">
        <f t="shared" si="0"/>
        <v>2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400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402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403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404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&amp;L28AED855&amp;CФорма № Зведений- 1, Підрозділ: ТУ ДСА України в Волинській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2016-02-29T09:55:36Z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Зведений- 1_10003_4.2015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28AED855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