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firstSheet="1" activeTab="1"/>
  </bookViews>
  <sheets>
    <sheet name="1" sheetId="1" state="hidden" r:id="rId1"/>
    <sheet name="2" sheetId="2" r:id="rId2"/>
  </sheets>
  <definedNames>
    <definedName name="Z1_1">#REF!</definedName>
    <definedName name="_xlnm.Print_Titles" localSheetId="0">'1'!$A:$B</definedName>
    <definedName name="_xlnm.Print_Titles" localSheetId="1">'2'!$A:$B</definedName>
  </definedNames>
  <calcPr fullCalcOnLoad="1"/>
</workbook>
</file>

<file path=xl/sharedStrings.xml><?xml version="1.0" encoding="utf-8"?>
<sst xmlns="http://schemas.openxmlformats.org/spreadsheetml/2006/main" count="138" uniqueCount="45">
  <si>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</si>
  <si>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</si>
  <si>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</si>
  <si>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</si>
  <si>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</si>
  <si>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</si>
  <si>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</si>
  <si>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</si>
  <si>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</si>
  <si>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</si>
  <si>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</si>
  <si>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</si>
  <si>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</si>
  <si>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</si>
  <si>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</si>
  <si>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</si>
  <si>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</si>
  <si>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Таблиця 2</t>
  </si>
  <si>
    <t>Таблиця 2 (продовження)</t>
  </si>
  <si>
    <t>Надійшло справ і матеріалів до місцевих загальних судів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</si>
  <si>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</si>
  <si>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</si>
  <si>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</si>
  <si>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</si>
  <si>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</si>
  <si>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</si>
  <si>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</si>
  <si>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</si>
  <si>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</si>
  <si>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</si>
  <si>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</si>
  <si>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</si>
  <si>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</si>
  <si>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</si>
  <si>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</si>
  <si>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</si>
  <si>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</si>
  <si>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</si>
  <si>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 xml:space="preserve"> Вознюк О.М., тел. 0332 770 160</t>
  </si>
  <si>
    <t>Суд</t>
  </si>
  <si>
    <t>Вознюк О.М., тел. 0332 770 160</t>
  </si>
  <si>
    <t>І півріччя 2014</t>
  </si>
  <si>
    <t>Середньомісячне надходження справ і матеріалів на одного суддю місцевого загального суду                                                                     Волинської області за І півріччя 2015 року у порівнянні з І півріччям 2014 року</t>
  </si>
  <si>
    <t>І півріччя 2015</t>
  </si>
  <si>
    <t>Надходження справ і матеріалів до місцевих загальних судів Волинської області за І півріччя 2015 року у порівнянні з І півріччям 2014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</si>
</sst>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0"/>
    <numFmt numFmtId="175" formatCode="[$-422]d\ mmmm\ yyyy&quot; р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zoomScale="130" zoomScaleNormal="130" zoomScaleSheetLayoutView="100" zoomScalePageLayoutView="0" workbookViewId="0" topLeftCell="A1">
      <selection activeCell="O30" sqref="O30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6.00390625" style="1" customWidth="1"/>
    <col min="4" max="4" width="6.75390625" style="1" customWidth="1"/>
    <col min="5" max="5" width="7.75390625" style="1" customWidth="1"/>
    <col min="6" max="7" width="7.00390625" style="1" customWidth="1"/>
    <col min="8" max="8" width="7.25390625" style="1" customWidth="1"/>
    <col min="9" max="9" width="8.25390625" style="1" customWidth="1"/>
    <col min="10" max="10" width="7.125" style="1" customWidth="1"/>
    <col min="11" max="11" width="7.25390625" style="1" customWidth="1"/>
    <col min="12" max="12" width="8.125" style="1" customWidth="1"/>
    <col min="13" max="13" width="7.00390625" style="1" customWidth="1"/>
    <col min="14" max="14" width="8.25390625" style="1" customWidth="1"/>
    <col min="15" max="15" width="7.375" style="1" customWidth="1"/>
    <col min="16" max="16" width="7.125" style="1" customWidth="1"/>
    <col min="17" max="18" width="7.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1" customWidth="1"/>
    <col min="29" max="16384" width="9.125" style="1" customWidth="1"/>
  </cols>
  <sheetData>
    <row r="1" spans="16:27" ht="12.75">
      <c r="P1" s="2" t="s">
        <v>15</v>
      </c>
      <c r="AA1" s="2" t="s">
        <v>16</v>
      </c>
    </row>
    <row r="2" spans="3:15" ht="3" customHeight="1">
      <c r="C2" s="44" t="s">
        <v>44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4" ht="18" customHeight="1">
      <c r="A3" s="12"/>
      <c r="B3" s="3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</row>
    <row r="4" spans="3:15" ht="12.75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27" ht="16.5" customHeight="1">
      <c r="A5" s="49" t="s">
        <v>1</v>
      </c>
      <c r="B5" s="48" t="s">
        <v>39</v>
      </c>
      <c r="C5" s="50" t="s">
        <v>19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78" customHeight="1">
      <c r="A6" s="49"/>
      <c r="B6" s="48"/>
      <c r="C6" s="38" t="s">
        <v>2</v>
      </c>
      <c r="D6" s="38"/>
      <c r="E6" s="38" t="s">
        <v>3</v>
      </c>
      <c r="F6" s="38"/>
      <c r="G6" s="38"/>
      <c r="H6" s="38"/>
      <c r="I6" s="38" t="s">
        <v>4</v>
      </c>
      <c r="J6" s="38"/>
      <c r="K6" s="38"/>
      <c r="L6" s="38"/>
      <c r="M6" s="38" t="s">
        <v>5</v>
      </c>
      <c r="N6" s="38"/>
      <c r="O6" s="38"/>
      <c r="P6" s="38"/>
      <c r="Q6" s="38" t="s">
        <v>6</v>
      </c>
      <c r="R6" s="38"/>
      <c r="S6" s="38"/>
      <c r="T6" s="38"/>
      <c r="U6" s="38" t="s">
        <v>7</v>
      </c>
      <c r="V6" s="38"/>
      <c r="W6" s="38" t="s">
        <v>8</v>
      </c>
      <c r="X6" s="38"/>
      <c r="Y6" s="43" t="s">
        <v>9</v>
      </c>
      <c r="Z6" s="43"/>
      <c r="AA6" s="40" t="s">
        <v>14</v>
      </c>
    </row>
    <row r="7" spans="1:27" ht="17.25" customHeight="1">
      <c r="A7" s="49"/>
      <c r="B7" s="48"/>
      <c r="C7" s="38"/>
      <c r="D7" s="38"/>
      <c r="E7" s="39" t="s">
        <v>41</v>
      </c>
      <c r="F7" s="39"/>
      <c r="G7" s="39" t="s">
        <v>43</v>
      </c>
      <c r="H7" s="39"/>
      <c r="I7" s="39" t="s">
        <v>41</v>
      </c>
      <c r="J7" s="39"/>
      <c r="K7" s="39" t="s">
        <v>43</v>
      </c>
      <c r="L7" s="39"/>
      <c r="M7" s="39" t="s">
        <v>41</v>
      </c>
      <c r="N7" s="39"/>
      <c r="O7" s="39" t="s">
        <v>43</v>
      </c>
      <c r="P7" s="39"/>
      <c r="Q7" s="39" t="s">
        <v>41</v>
      </c>
      <c r="R7" s="39"/>
      <c r="S7" s="39" t="s">
        <v>43</v>
      </c>
      <c r="T7" s="39"/>
      <c r="U7" s="37" t="s">
        <v>41</v>
      </c>
      <c r="V7" s="37" t="s">
        <v>43</v>
      </c>
      <c r="W7" s="37" t="s">
        <v>41</v>
      </c>
      <c r="X7" s="37" t="s">
        <v>43</v>
      </c>
      <c r="Y7" s="37" t="s">
        <v>41</v>
      </c>
      <c r="Z7" s="37" t="s">
        <v>43</v>
      </c>
      <c r="AA7" s="41"/>
    </row>
    <row r="8" spans="1:27" ht="48.75" customHeight="1">
      <c r="A8" s="49"/>
      <c r="B8" s="48"/>
      <c r="C8" s="13" t="s">
        <v>41</v>
      </c>
      <c r="D8" s="13" t="s">
        <v>43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37"/>
      <c r="V8" s="37"/>
      <c r="W8" s="37"/>
      <c r="X8" s="37"/>
      <c r="Y8" s="37"/>
      <c r="Z8" s="37"/>
      <c r="AA8" s="42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21">
        <v>25</v>
      </c>
    </row>
    <row r="10" spans="1:28" ht="12" customHeight="1">
      <c r="A10" s="7">
        <v>1</v>
      </c>
      <c r="B10" s="8" t="s">
        <v>20</v>
      </c>
      <c r="C10" s="9">
        <v>7</v>
      </c>
      <c r="D10" s="4">
        <v>7</v>
      </c>
      <c r="E10" s="23">
        <v>461</v>
      </c>
      <c r="F10" s="23">
        <v>106</v>
      </c>
      <c r="G10" s="4">
        <v>639</v>
      </c>
      <c r="H10" s="4">
        <v>217</v>
      </c>
      <c r="I10" s="23">
        <v>38</v>
      </c>
      <c r="J10" s="23">
        <v>31</v>
      </c>
      <c r="K10" s="4">
        <v>34</v>
      </c>
      <c r="L10" s="4">
        <v>29</v>
      </c>
      <c r="M10" s="23">
        <v>835</v>
      </c>
      <c r="N10" s="23">
        <v>600</v>
      </c>
      <c r="O10" s="4">
        <v>748</v>
      </c>
      <c r="P10" s="4">
        <v>553</v>
      </c>
      <c r="Q10" s="23">
        <v>478</v>
      </c>
      <c r="R10" s="23">
        <v>467</v>
      </c>
      <c r="S10" s="4">
        <v>525</v>
      </c>
      <c r="T10" s="4">
        <v>523</v>
      </c>
      <c r="U10" s="23">
        <v>1</v>
      </c>
      <c r="V10" s="30">
        <v>1</v>
      </c>
      <c r="W10" s="23">
        <v>1</v>
      </c>
      <c r="X10" s="4">
        <v>1</v>
      </c>
      <c r="Y10" s="23">
        <f>E10+I10+M10+Q10+U10+W10</f>
        <v>1814</v>
      </c>
      <c r="Z10" s="24">
        <f>G10+K10+O10+S10+V10+X10</f>
        <v>1948</v>
      </c>
      <c r="AA10" s="22">
        <f>Z10/Y10*100-100</f>
        <v>7.386990077177515</v>
      </c>
      <c r="AB10" s="11">
        <f>AA10/Z10*100-100</f>
        <v>-99.62079106379993</v>
      </c>
    </row>
    <row r="11" spans="1:28" ht="12" customHeight="1">
      <c r="A11" s="7">
        <v>2</v>
      </c>
      <c r="B11" s="8" t="s">
        <v>21</v>
      </c>
      <c r="C11" s="9">
        <v>4</v>
      </c>
      <c r="D11" s="4">
        <v>4</v>
      </c>
      <c r="E11" s="23">
        <v>217</v>
      </c>
      <c r="F11" s="23">
        <v>51</v>
      </c>
      <c r="G11" s="33">
        <v>226</v>
      </c>
      <c r="H11" s="33">
        <v>50</v>
      </c>
      <c r="I11" s="23">
        <v>50</v>
      </c>
      <c r="J11" s="23">
        <v>42</v>
      </c>
      <c r="K11" s="4">
        <v>28</v>
      </c>
      <c r="L11" s="4">
        <v>20</v>
      </c>
      <c r="M11" s="23">
        <v>706</v>
      </c>
      <c r="N11" s="23">
        <v>620</v>
      </c>
      <c r="O11" s="4">
        <v>531</v>
      </c>
      <c r="P11" s="4">
        <v>427</v>
      </c>
      <c r="Q11" s="23">
        <v>436</v>
      </c>
      <c r="R11" s="23">
        <v>427</v>
      </c>
      <c r="S11" s="4">
        <v>355</v>
      </c>
      <c r="T11" s="4">
        <v>344</v>
      </c>
      <c r="U11" s="23">
        <v>0</v>
      </c>
      <c r="V11" s="30">
        <v>0</v>
      </c>
      <c r="W11" s="23">
        <v>0</v>
      </c>
      <c r="X11" s="4">
        <v>4</v>
      </c>
      <c r="Y11" s="23">
        <f aca="true" t="shared" si="0" ref="Y11:Y26">E11+I11+M11+Q11+U11+W11</f>
        <v>1409</v>
      </c>
      <c r="Z11" s="24">
        <f aca="true" t="shared" si="1" ref="Z11:Z27">G11+K11+O11+S11+V11+X11</f>
        <v>1144</v>
      </c>
      <c r="AA11" s="22">
        <f aca="true" t="shared" si="2" ref="AA11:AB28">Z11/Y11*100-100</f>
        <v>-18.80766501064585</v>
      </c>
      <c r="AB11" s="11">
        <f t="shared" si="2"/>
        <v>-101.64402666176974</v>
      </c>
    </row>
    <row r="12" spans="1:28" ht="12" customHeight="1">
      <c r="A12" s="7">
        <v>3</v>
      </c>
      <c r="B12" s="8" t="s">
        <v>22</v>
      </c>
      <c r="C12" s="9">
        <v>3</v>
      </c>
      <c r="D12" s="4">
        <v>3</v>
      </c>
      <c r="E12" s="23">
        <v>139</v>
      </c>
      <c r="F12" s="23">
        <v>36</v>
      </c>
      <c r="G12" s="4">
        <v>114</v>
      </c>
      <c r="H12" s="4">
        <v>28</v>
      </c>
      <c r="I12" s="23">
        <v>16</v>
      </c>
      <c r="J12" s="23">
        <v>12</v>
      </c>
      <c r="K12" s="4">
        <v>18</v>
      </c>
      <c r="L12" s="4">
        <v>17</v>
      </c>
      <c r="M12" s="23">
        <v>238</v>
      </c>
      <c r="N12" s="23">
        <v>180</v>
      </c>
      <c r="O12" s="4">
        <v>201</v>
      </c>
      <c r="P12" s="4">
        <v>158</v>
      </c>
      <c r="Q12" s="23">
        <v>276</v>
      </c>
      <c r="R12" s="23">
        <v>275</v>
      </c>
      <c r="S12" s="4">
        <v>268</v>
      </c>
      <c r="T12" s="4">
        <v>266</v>
      </c>
      <c r="U12" s="23">
        <v>0</v>
      </c>
      <c r="V12" s="30">
        <v>0</v>
      </c>
      <c r="W12" s="23">
        <v>0</v>
      </c>
      <c r="X12" s="4">
        <v>0</v>
      </c>
      <c r="Y12" s="23">
        <f t="shared" si="0"/>
        <v>669</v>
      </c>
      <c r="Z12" s="24">
        <f t="shared" si="1"/>
        <v>601</v>
      </c>
      <c r="AA12" s="22">
        <f t="shared" si="2"/>
        <v>-10.164424514200306</v>
      </c>
      <c r="AB12" s="11">
        <f t="shared" si="2"/>
        <v>-101.69125199903499</v>
      </c>
    </row>
    <row r="13" spans="1:28" ht="12" customHeight="1">
      <c r="A13" s="7">
        <v>4</v>
      </c>
      <c r="B13" s="8" t="s">
        <v>23</v>
      </c>
      <c r="C13" s="9">
        <v>4</v>
      </c>
      <c r="D13" s="4">
        <v>4</v>
      </c>
      <c r="E13" s="23">
        <v>140</v>
      </c>
      <c r="F13" s="23">
        <v>44</v>
      </c>
      <c r="G13" s="4">
        <v>94</v>
      </c>
      <c r="H13" s="4">
        <v>43</v>
      </c>
      <c r="I13" s="23">
        <v>33</v>
      </c>
      <c r="J13" s="23">
        <v>20</v>
      </c>
      <c r="K13" s="4">
        <v>31</v>
      </c>
      <c r="L13" s="4">
        <v>28</v>
      </c>
      <c r="M13" s="23">
        <v>280</v>
      </c>
      <c r="N13" s="23">
        <v>222</v>
      </c>
      <c r="O13" s="4">
        <v>257</v>
      </c>
      <c r="P13" s="4">
        <v>231</v>
      </c>
      <c r="Q13" s="23">
        <v>471</v>
      </c>
      <c r="R13" s="23">
        <v>465</v>
      </c>
      <c r="S13" s="4">
        <v>309</v>
      </c>
      <c r="T13" s="4">
        <v>307</v>
      </c>
      <c r="U13" s="23">
        <v>0</v>
      </c>
      <c r="V13" s="30">
        <v>0</v>
      </c>
      <c r="W13" s="23">
        <v>1</v>
      </c>
      <c r="X13" s="4">
        <v>0</v>
      </c>
      <c r="Y13" s="23">
        <f t="shared" si="0"/>
        <v>925</v>
      </c>
      <c r="Z13" s="24">
        <f t="shared" si="1"/>
        <v>691</v>
      </c>
      <c r="AA13" s="22">
        <f t="shared" si="2"/>
        <v>-25.29729729729729</v>
      </c>
      <c r="AB13" s="11">
        <f t="shared" si="2"/>
        <v>-103.66096921813275</v>
      </c>
    </row>
    <row r="14" spans="1:28" ht="12" customHeight="1">
      <c r="A14" s="7">
        <v>5</v>
      </c>
      <c r="B14" s="8" t="s">
        <v>24</v>
      </c>
      <c r="C14" s="9">
        <v>5</v>
      </c>
      <c r="D14" s="4">
        <v>5</v>
      </c>
      <c r="E14" s="23">
        <v>602</v>
      </c>
      <c r="F14" s="23">
        <v>67</v>
      </c>
      <c r="G14" s="4">
        <v>451</v>
      </c>
      <c r="H14" s="4">
        <v>73</v>
      </c>
      <c r="I14" s="23">
        <v>53</v>
      </c>
      <c r="J14" s="23">
        <v>47</v>
      </c>
      <c r="K14" s="4">
        <v>27</v>
      </c>
      <c r="L14" s="4">
        <v>25</v>
      </c>
      <c r="M14" s="23">
        <v>489</v>
      </c>
      <c r="N14" s="23">
        <v>409</v>
      </c>
      <c r="O14" s="4">
        <v>513</v>
      </c>
      <c r="P14" s="4">
        <v>410</v>
      </c>
      <c r="Q14" s="23">
        <v>415</v>
      </c>
      <c r="R14" s="23">
        <v>408</v>
      </c>
      <c r="S14" s="4">
        <v>312</v>
      </c>
      <c r="T14" s="4">
        <v>309</v>
      </c>
      <c r="U14" s="23">
        <v>0</v>
      </c>
      <c r="V14" s="30">
        <v>0</v>
      </c>
      <c r="W14" s="23">
        <v>0</v>
      </c>
      <c r="X14" s="4">
        <v>1</v>
      </c>
      <c r="Y14" s="23">
        <f t="shared" si="0"/>
        <v>1559</v>
      </c>
      <c r="Z14" s="24">
        <f t="shared" si="1"/>
        <v>1304</v>
      </c>
      <c r="AA14" s="22">
        <f t="shared" si="2"/>
        <v>-16.356638871071198</v>
      </c>
      <c r="AB14" s="11">
        <f t="shared" si="2"/>
        <v>-101.25434347170791</v>
      </c>
    </row>
    <row r="15" spans="1:28" ht="12" customHeight="1">
      <c r="A15" s="7">
        <v>6</v>
      </c>
      <c r="B15" s="8" t="s">
        <v>25</v>
      </c>
      <c r="C15" s="9">
        <v>13</v>
      </c>
      <c r="D15" s="4">
        <v>13</v>
      </c>
      <c r="E15" s="23">
        <v>698</v>
      </c>
      <c r="F15" s="23">
        <v>131</v>
      </c>
      <c r="G15" s="4">
        <v>686</v>
      </c>
      <c r="H15" s="4">
        <v>147</v>
      </c>
      <c r="I15" s="23">
        <v>176</v>
      </c>
      <c r="J15" s="23">
        <v>147</v>
      </c>
      <c r="K15" s="4">
        <v>121</v>
      </c>
      <c r="L15" s="4">
        <v>101</v>
      </c>
      <c r="M15" s="23">
        <v>1903</v>
      </c>
      <c r="N15" s="23">
        <v>1589</v>
      </c>
      <c r="O15" s="4">
        <v>1619</v>
      </c>
      <c r="P15" s="4">
        <v>1285</v>
      </c>
      <c r="Q15" s="23">
        <v>1175</v>
      </c>
      <c r="R15" s="23">
        <v>1150</v>
      </c>
      <c r="S15" s="4">
        <v>1018</v>
      </c>
      <c r="T15" s="4">
        <v>1011</v>
      </c>
      <c r="U15" s="23">
        <v>0</v>
      </c>
      <c r="V15" s="30">
        <v>1</v>
      </c>
      <c r="W15" s="23">
        <v>7</v>
      </c>
      <c r="X15" s="4">
        <v>3</v>
      </c>
      <c r="Y15" s="23">
        <f t="shared" si="0"/>
        <v>3959</v>
      </c>
      <c r="Z15" s="24">
        <f t="shared" si="1"/>
        <v>3448</v>
      </c>
      <c r="AA15" s="22">
        <f t="shared" si="2"/>
        <v>-12.907299823187685</v>
      </c>
      <c r="AB15" s="11">
        <f t="shared" si="2"/>
        <v>-100.37434164220382</v>
      </c>
    </row>
    <row r="16" spans="1:28" ht="12" customHeight="1">
      <c r="A16" s="7">
        <v>7</v>
      </c>
      <c r="B16" s="8" t="s">
        <v>26</v>
      </c>
      <c r="C16" s="9">
        <v>3</v>
      </c>
      <c r="D16" s="4">
        <v>3</v>
      </c>
      <c r="E16" s="23">
        <v>83</v>
      </c>
      <c r="F16" s="23">
        <v>28</v>
      </c>
      <c r="G16" s="4">
        <v>67</v>
      </c>
      <c r="H16" s="4">
        <v>43</v>
      </c>
      <c r="I16" s="23">
        <v>6</v>
      </c>
      <c r="J16" s="23">
        <v>6</v>
      </c>
      <c r="K16" s="4">
        <v>9</v>
      </c>
      <c r="L16" s="4">
        <v>7</v>
      </c>
      <c r="M16" s="23">
        <v>147</v>
      </c>
      <c r="N16" s="23">
        <v>129</v>
      </c>
      <c r="O16" s="4">
        <v>137</v>
      </c>
      <c r="P16" s="4">
        <v>109</v>
      </c>
      <c r="Q16" s="23">
        <v>212</v>
      </c>
      <c r="R16" s="23">
        <v>208</v>
      </c>
      <c r="S16" s="4">
        <v>187</v>
      </c>
      <c r="T16" s="4">
        <v>183</v>
      </c>
      <c r="U16" s="23">
        <v>0</v>
      </c>
      <c r="V16" s="30">
        <v>0</v>
      </c>
      <c r="W16" s="23">
        <v>0</v>
      </c>
      <c r="X16" s="4">
        <v>0</v>
      </c>
      <c r="Y16" s="23">
        <f t="shared" si="0"/>
        <v>448</v>
      </c>
      <c r="Z16" s="24">
        <f t="shared" si="1"/>
        <v>400</v>
      </c>
      <c r="AA16" s="22">
        <f t="shared" si="2"/>
        <v>-10.714285714285708</v>
      </c>
      <c r="AB16" s="11">
        <f t="shared" si="2"/>
        <v>-102.67857142857143</v>
      </c>
    </row>
    <row r="17" spans="1:28" ht="12" customHeight="1">
      <c r="A17" s="7">
        <v>8</v>
      </c>
      <c r="B17" s="8" t="s">
        <v>27</v>
      </c>
      <c r="C17" s="9">
        <v>24</v>
      </c>
      <c r="D17" s="4">
        <v>26</v>
      </c>
      <c r="E17" s="23">
        <v>3446</v>
      </c>
      <c r="F17" s="23">
        <v>362</v>
      </c>
      <c r="G17" s="4">
        <v>3306</v>
      </c>
      <c r="H17" s="4">
        <v>370</v>
      </c>
      <c r="I17" s="23">
        <v>429</v>
      </c>
      <c r="J17" s="23">
        <v>279</v>
      </c>
      <c r="K17" s="4">
        <v>324</v>
      </c>
      <c r="L17" s="4">
        <v>220</v>
      </c>
      <c r="M17" s="23">
        <v>4194</v>
      </c>
      <c r="N17" s="23">
        <v>2881</v>
      </c>
      <c r="O17" s="4">
        <v>4265</v>
      </c>
      <c r="P17" s="4">
        <v>2954</v>
      </c>
      <c r="Q17" s="23">
        <v>2182</v>
      </c>
      <c r="R17" s="23">
        <v>2162</v>
      </c>
      <c r="S17" s="4">
        <v>1800</v>
      </c>
      <c r="T17" s="4">
        <v>1782</v>
      </c>
      <c r="U17" s="23">
        <v>1</v>
      </c>
      <c r="V17" s="30">
        <v>1</v>
      </c>
      <c r="W17" s="23">
        <v>15</v>
      </c>
      <c r="X17" s="4">
        <v>15</v>
      </c>
      <c r="Y17" s="23">
        <f t="shared" si="0"/>
        <v>10267</v>
      </c>
      <c r="Z17" s="24">
        <f t="shared" si="1"/>
        <v>9711</v>
      </c>
      <c r="AA17" s="22">
        <f t="shared" si="2"/>
        <v>-5.415408590630179</v>
      </c>
      <c r="AB17" s="11">
        <f t="shared" si="2"/>
        <v>-100.05576571507189</v>
      </c>
    </row>
    <row r="18" spans="1:28" ht="12" customHeight="1">
      <c r="A18" s="7">
        <v>9</v>
      </c>
      <c r="B18" s="8" t="s">
        <v>28</v>
      </c>
      <c r="C18" s="9">
        <v>4</v>
      </c>
      <c r="D18" s="4">
        <v>4</v>
      </c>
      <c r="E18" s="23">
        <v>123</v>
      </c>
      <c r="F18" s="23">
        <v>24</v>
      </c>
      <c r="G18" s="4">
        <v>91</v>
      </c>
      <c r="H18" s="4">
        <v>30</v>
      </c>
      <c r="I18" s="23">
        <v>79</v>
      </c>
      <c r="J18" s="23">
        <v>65</v>
      </c>
      <c r="K18" s="4">
        <v>613</v>
      </c>
      <c r="L18" s="4">
        <v>593</v>
      </c>
      <c r="M18" s="23">
        <v>196</v>
      </c>
      <c r="N18" s="23">
        <v>141</v>
      </c>
      <c r="O18" s="4">
        <v>188</v>
      </c>
      <c r="P18" s="4">
        <v>175</v>
      </c>
      <c r="Q18" s="23">
        <v>326</v>
      </c>
      <c r="R18" s="23">
        <v>322</v>
      </c>
      <c r="S18" s="4">
        <v>260</v>
      </c>
      <c r="T18" s="4">
        <v>244</v>
      </c>
      <c r="U18" s="23">
        <v>0</v>
      </c>
      <c r="V18" s="30">
        <v>2</v>
      </c>
      <c r="W18" s="23">
        <v>0</v>
      </c>
      <c r="X18" s="4">
        <v>0</v>
      </c>
      <c r="Y18" s="23">
        <f t="shared" si="0"/>
        <v>724</v>
      </c>
      <c r="Z18" s="24">
        <f t="shared" si="1"/>
        <v>1154</v>
      </c>
      <c r="AA18" s="22">
        <f t="shared" si="2"/>
        <v>59.39226519337018</v>
      </c>
      <c r="AB18" s="11">
        <f t="shared" si="2"/>
        <v>-94.85335656903204</v>
      </c>
    </row>
    <row r="19" spans="1:28" ht="12" customHeight="1">
      <c r="A19" s="7">
        <v>10</v>
      </c>
      <c r="B19" s="8" t="s">
        <v>29</v>
      </c>
      <c r="C19" s="9">
        <v>5</v>
      </c>
      <c r="D19" s="4">
        <v>5</v>
      </c>
      <c r="E19" s="23">
        <v>175</v>
      </c>
      <c r="F19" s="23">
        <v>47</v>
      </c>
      <c r="G19" s="4">
        <v>182</v>
      </c>
      <c r="H19" s="4">
        <v>54</v>
      </c>
      <c r="I19" s="23">
        <v>48</v>
      </c>
      <c r="J19" s="23">
        <v>37</v>
      </c>
      <c r="K19" s="4">
        <v>32</v>
      </c>
      <c r="L19" s="4">
        <v>29</v>
      </c>
      <c r="M19" s="23">
        <v>314</v>
      </c>
      <c r="N19" s="23">
        <v>226</v>
      </c>
      <c r="O19" s="4">
        <v>254</v>
      </c>
      <c r="P19" s="4">
        <v>194</v>
      </c>
      <c r="Q19" s="23">
        <v>1140</v>
      </c>
      <c r="R19" s="23">
        <v>1077</v>
      </c>
      <c r="S19" s="4">
        <v>1044</v>
      </c>
      <c r="T19" s="4">
        <v>1008</v>
      </c>
      <c r="U19" s="23">
        <v>1</v>
      </c>
      <c r="V19" s="30">
        <v>0</v>
      </c>
      <c r="W19" s="23">
        <v>2</v>
      </c>
      <c r="X19" s="4">
        <v>0</v>
      </c>
      <c r="Y19" s="23">
        <f t="shared" si="0"/>
        <v>1680</v>
      </c>
      <c r="Z19" s="24">
        <f t="shared" si="1"/>
        <v>1512</v>
      </c>
      <c r="AA19" s="22">
        <f t="shared" si="2"/>
        <v>-10</v>
      </c>
      <c r="AB19" s="11">
        <f t="shared" si="2"/>
        <v>-100.66137566137566</v>
      </c>
    </row>
    <row r="20" spans="1:28" ht="12" customHeight="1">
      <c r="A20" s="7">
        <v>11</v>
      </c>
      <c r="B20" s="8" t="s">
        <v>30</v>
      </c>
      <c r="C20" s="9">
        <v>3</v>
      </c>
      <c r="D20" s="4">
        <v>4</v>
      </c>
      <c r="E20" s="23">
        <v>566</v>
      </c>
      <c r="F20" s="23">
        <v>55</v>
      </c>
      <c r="G20" s="4">
        <v>283</v>
      </c>
      <c r="H20" s="4">
        <v>56</v>
      </c>
      <c r="I20" s="23">
        <v>26</v>
      </c>
      <c r="J20" s="23">
        <v>20</v>
      </c>
      <c r="K20" s="4">
        <v>25</v>
      </c>
      <c r="L20" s="4">
        <v>21</v>
      </c>
      <c r="M20" s="23">
        <v>293</v>
      </c>
      <c r="N20" s="23">
        <v>251</v>
      </c>
      <c r="O20" s="4">
        <v>234</v>
      </c>
      <c r="P20" s="4">
        <v>213</v>
      </c>
      <c r="Q20" s="23">
        <v>286</v>
      </c>
      <c r="R20" s="23">
        <v>286</v>
      </c>
      <c r="S20" s="4">
        <v>234</v>
      </c>
      <c r="T20" s="4">
        <v>229</v>
      </c>
      <c r="U20" s="23">
        <v>0</v>
      </c>
      <c r="V20" s="30">
        <v>0</v>
      </c>
      <c r="W20" s="23">
        <v>1</v>
      </c>
      <c r="X20" s="4">
        <v>1</v>
      </c>
      <c r="Y20" s="23">
        <f t="shared" si="0"/>
        <v>1172</v>
      </c>
      <c r="Z20" s="24">
        <f t="shared" si="1"/>
        <v>777</v>
      </c>
      <c r="AA20" s="22">
        <f t="shared" si="2"/>
        <v>-33.70307167235495</v>
      </c>
      <c r="AB20" s="11">
        <f t="shared" si="2"/>
        <v>-104.33758966182174</v>
      </c>
    </row>
    <row r="21" spans="1:28" ht="12" customHeight="1">
      <c r="A21" s="7">
        <v>12</v>
      </c>
      <c r="B21" s="8" t="s">
        <v>31</v>
      </c>
      <c r="C21" s="9">
        <v>6</v>
      </c>
      <c r="D21" s="4">
        <v>6</v>
      </c>
      <c r="E21" s="23">
        <v>317</v>
      </c>
      <c r="F21" s="23">
        <v>98</v>
      </c>
      <c r="G21" s="4">
        <v>300</v>
      </c>
      <c r="H21" s="4">
        <v>95</v>
      </c>
      <c r="I21" s="23">
        <v>48</v>
      </c>
      <c r="J21" s="23">
        <v>34</v>
      </c>
      <c r="K21" s="4">
        <v>36</v>
      </c>
      <c r="L21" s="4">
        <v>29</v>
      </c>
      <c r="M21" s="23">
        <v>731</v>
      </c>
      <c r="N21" s="23">
        <v>579</v>
      </c>
      <c r="O21" s="4">
        <v>665</v>
      </c>
      <c r="P21" s="4">
        <v>525</v>
      </c>
      <c r="Q21" s="23">
        <v>640</v>
      </c>
      <c r="R21" s="23">
        <v>629</v>
      </c>
      <c r="S21" s="4">
        <v>661</v>
      </c>
      <c r="T21" s="4">
        <v>648</v>
      </c>
      <c r="U21" s="23">
        <v>1</v>
      </c>
      <c r="V21" s="30">
        <v>0</v>
      </c>
      <c r="W21" s="23">
        <v>1</v>
      </c>
      <c r="X21" s="4">
        <v>0</v>
      </c>
      <c r="Y21" s="23">
        <f t="shared" si="0"/>
        <v>1738</v>
      </c>
      <c r="Z21" s="24">
        <f t="shared" si="1"/>
        <v>1662</v>
      </c>
      <c r="AA21" s="22">
        <f t="shared" si="2"/>
        <v>-4.372842347525889</v>
      </c>
      <c r="AB21" s="11">
        <f t="shared" si="2"/>
        <v>-100.2631072411267</v>
      </c>
    </row>
    <row r="22" spans="1:28" ht="12" customHeight="1">
      <c r="A22" s="7">
        <v>13</v>
      </c>
      <c r="B22" s="8" t="s">
        <v>32</v>
      </c>
      <c r="C22" s="9">
        <v>4</v>
      </c>
      <c r="D22" s="4">
        <v>4</v>
      </c>
      <c r="E22" s="23">
        <v>152</v>
      </c>
      <c r="F22" s="23">
        <v>44</v>
      </c>
      <c r="G22" s="4">
        <v>229</v>
      </c>
      <c r="H22" s="4">
        <v>47</v>
      </c>
      <c r="I22" s="23">
        <v>13</v>
      </c>
      <c r="J22" s="23">
        <v>9</v>
      </c>
      <c r="K22" s="4">
        <v>8</v>
      </c>
      <c r="L22" s="4">
        <v>5</v>
      </c>
      <c r="M22" s="23">
        <v>258</v>
      </c>
      <c r="N22" s="23">
        <v>196</v>
      </c>
      <c r="O22" s="4">
        <v>285</v>
      </c>
      <c r="P22" s="4">
        <v>198</v>
      </c>
      <c r="Q22" s="23">
        <v>419</v>
      </c>
      <c r="R22" s="23">
        <v>417</v>
      </c>
      <c r="S22" s="4">
        <v>351</v>
      </c>
      <c r="T22" s="4">
        <v>348</v>
      </c>
      <c r="U22" s="23">
        <v>0</v>
      </c>
      <c r="V22" s="30">
        <v>0</v>
      </c>
      <c r="W22" s="23">
        <v>0</v>
      </c>
      <c r="X22" s="4">
        <v>0</v>
      </c>
      <c r="Y22" s="23">
        <f t="shared" si="0"/>
        <v>842</v>
      </c>
      <c r="Z22" s="24">
        <f t="shared" si="1"/>
        <v>873</v>
      </c>
      <c r="AA22" s="22">
        <f t="shared" si="2"/>
        <v>3.681710213776725</v>
      </c>
      <c r="AB22" s="11">
        <f t="shared" si="2"/>
        <v>-99.57826916222488</v>
      </c>
    </row>
    <row r="23" spans="1:28" ht="12" customHeight="1">
      <c r="A23" s="7">
        <v>14</v>
      </c>
      <c r="B23" s="8" t="s">
        <v>33</v>
      </c>
      <c r="C23" s="9">
        <v>4</v>
      </c>
      <c r="D23" s="4">
        <v>4</v>
      </c>
      <c r="E23" s="23">
        <v>132</v>
      </c>
      <c r="F23" s="23">
        <v>41</v>
      </c>
      <c r="G23" s="4">
        <v>166</v>
      </c>
      <c r="H23" s="4">
        <v>58</v>
      </c>
      <c r="I23" s="23">
        <v>24</v>
      </c>
      <c r="J23" s="23">
        <v>24</v>
      </c>
      <c r="K23" s="4">
        <v>37</v>
      </c>
      <c r="L23" s="4">
        <v>30</v>
      </c>
      <c r="M23" s="23">
        <v>305</v>
      </c>
      <c r="N23" s="23">
        <v>265</v>
      </c>
      <c r="O23" s="4">
        <v>304</v>
      </c>
      <c r="P23" s="4">
        <v>216</v>
      </c>
      <c r="Q23" s="23">
        <v>432</v>
      </c>
      <c r="R23" s="23">
        <v>427</v>
      </c>
      <c r="S23" s="4">
        <v>327</v>
      </c>
      <c r="T23" s="4">
        <v>315</v>
      </c>
      <c r="U23" s="23">
        <v>1</v>
      </c>
      <c r="V23" s="30">
        <v>1</v>
      </c>
      <c r="W23" s="23">
        <v>0</v>
      </c>
      <c r="X23" s="4">
        <v>1</v>
      </c>
      <c r="Y23" s="23">
        <f t="shared" si="0"/>
        <v>894</v>
      </c>
      <c r="Z23" s="24">
        <f t="shared" si="1"/>
        <v>836</v>
      </c>
      <c r="AA23" s="22">
        <f t="shared" si="2"/>
        <v>-6.487695749440718</v>
      </c>
      <c r="AB23" s="11">
        <f t="shared" si="2"/>
        <v>-100.77604016141635</v>
      </c>
    </row>
    <row r="24" spans="1:28" ht="12" customHeight="1">
      <c r="A24" s="7">
        <v>15</v>
      </c>
      <c r="B24" s="8" t="s">
        <v>34</v>
      </c>
      <c r="C24" s="9">
        <v>3</v>
      </c>
      <c r="D24" s="4">
        <v>3</v>
      </c>
      <c r="E24" s="23">
        <v>100</v>
      </c>
      <c r="F24" s="23">
        <v>40</v>
      </c>
      <c r="G24" s="4">
        <v>131</v>
      </c>
      <c r="H24" s="4">
        <v>39</v>
      </c>
      <c r="I24" s="23">
        <v>11</v>
      </c>
      <c r="J24" s="23">
        <v>11</v>
      </c>
      <c r="K24" s="4">
        <v>12</v>
      </c>
      <c r="L24" s="4">
        <v>8</v>
      </c>
      <c r="M24" s="23">
        <v>182</v>
      </c>
      <c r="N24" s="23">
        <v>159</v>
      </c>
      <c r="O24" s="4">
        <v>146</v>
      </c>
      <c r="P24" s="4">
        <v>121</v>
      </c>
      <c r="Q24" s="23">
        <v>232</v>
      </c>
      <c r="R24" s="23">
        <v>227</v>
      </c>
      <c r="S24" s="4">
        <v>135</v>
      </c>
      <c r="T24" s="4">
        <v>130</v>
      </c>
      <c r="U24" s="23">
        <v>0</v>
      </c>
      <c r="V24" s="30">
        <v>0</v>
      </c>
      <c r="W24" s="23">
        <v>1</v>
      </c>
      <c r="X24" s="4">
        <v>0</v>
      </c>
      <c r="Y24" s="23">
        <f t="shared" si="0"/>
        <v>526</v>
      </c>
      <c r="Z24" s="24">
        <f t="shared" si="1"/>
        <v>424</v>
      </c>
      <c r="AA24" s="22">
        <f t="shared" si="2"/>
        <v>-19.3916349809886</v>
      </c>
      <c r="AB24" s="11">
        <f t="shared" si="2"/>
        <v>-104.5734988162709</v>
      </c>
    </row>
    <row r="25" spans="1:28" ht="12" customHeight="1">
      <c r="A25" s="7">
        <v>16</v>
      </c>
      <c r="B25" s="8" t="s">
        <v>35</v>
      </c>
      <c r="C25" s="9">
        <v>4</v>
      </c>
      <c r="D25" s="4">
        <v>4</v>
      </c>
      <c r="E25" s="23">
        <v>102</v>
      </c>
      <c r="F25" s="23">
        <v>34</v>
      </c>
      <c r="G25" s="4">
        <v>95</v>
      </c>
      <c r="H25" s="4">
        <v>41</v>
      </c>
      <c r="I25" s="23">
        <v>8</v>
      </c>
      <c r="J25" s="23">
        <v>4</v>
      </c>
      <c r="K25" s="4">
        <v>7</v>
      </c>
      <c r="L25" s="4">
        <v>6</v>
      </c>
      <c r="M25" s="23">
        <v>162</v>
      </c>
      <c r="N25" s="23">
        <v>97</v>
      </c>
      <c r="O25" s="4">
        <v>112</v>
      </c>
      <c r="P25" s="4">
        <v>99</v>
      </c>
      <c r="Q25" s="23">
        <v>167</v>
      </c>
      <c r="R25" s="23">
        <v>163</v>
      </c>
      <c r="S25" s="4">
        <v>143</v>
      </c>
      <c r="T25" s="4">
        <v>143</v>
      </c>
      <c r="U25" s="23">
        <v>0</v>
      </c>
      <c r="V25" s="30">
        <v>0</v>
      </c>
      <c r="W25" s="23">
        <v>0</v>
      </c>
      <c r="X25" s="4">
        <v>0</v>
      </c>
      <c r="Y25" s="23">
        <f t="shared" si="0"/>
        <v>439</v>
      </c>
      <c r="Z25" s="24">
        <f t="shared" si="1"/>
        <v>357</v>
      </c>
      <c r="AA25" s="22">
        <f t="shared" si="2"/>
        <v>-18.67881548974944</v>
      </c>
      <c r="AB25" s="11">
        <f t="shared" si="2"/>
        <v>-105.23216120161048</v>
      </c>
    </row>
    <row r="26" spans="1:28" ht="12" customHeight="1">
      <c r="A26" s="7">
        <v>17</v>
      </c>
      <c r="B26" s="8" t="s">
        <v>36</v>
      </c>
      <c r="C26" s="9">
        <v>3</v>
      </c>
      <c r="D26" s="4">
        <v>3</v>
      </c>
      <c r="E26" s="23">
        <v>73</v>
      </c>
      <c r="F26" s="23">
        <v>8</v>
      </c>
      <c r="G26" s="4">
        <v>89</v>
      </c>
      <c r="H26" s="4">
        <v>11</v>
      </c>
      <c r="I26" s="23">
        <v>19</v>
      </c>
      <c r="J26" s="23">
        <v>16</v>
      </c>
      <c r="K26" s="4">
        <v>20</v>
      </c>
      <c r="L26" s="4">
        <v>20</v>
      </c>
      <c r="M26" s="23">
        <v>148</v>
      </c>
      <c r="N26" s="23">
        <v>96</v>
      </c>
      <c r="O26" s="4">
        <v>130</v>
      </c>
      <c r="P26" s="4">
        <v>88</v>
      </c>
      <c r="Q26" s="23">
        <v>231</v>
      </c>
      <c r="R26" s="23">
        <v>225</v>
      </c>
      <c r="S26" s="4">
        <v>197</v>
      </c>
      <c r="T26" s="4">
        <v>192</v>
      </c>
      <c r="U26" s="23">
        <v>0</v>
      </c>
      <c r="V26" s="30">
        <v>0</v>
      </c>
      <c r="W26" s="23">
        <v>0</v>
      </c>
      <c r="X26" s="4">
        <v>1</v>
      </c>
      <c r="Y26" s="23">
        <f t="shared" si="0"/>
        <v>471</v>
      </c>
      <c r="Z26" s="24">
        <f t="shared" si="1"/>
        <v>437</v>
      </c>
      <c r="AA26" s="22">
        <f t="shared" si="2"/>
        <v>-7.2186836518046675</v>
      </c>
      <c r="AB26" s="11">
        <f t="shared" si="2"/>
        <v>-101.65187268920015</v>
      </c>
    </row>
    <row r="27" spans="1:28" ht="12" customHeight="1">
      <c r="A27" s="15"/>
      <c r="B27" s="27" t="s">
        <v>10</v>
      </c>
      <c r="C27" s="16">
        <f aca="true" t="shared" si="3" ref="C27:S27">SUM(C10:C26)</f>
        <v>99</v>
      </c>
      <c r="D27" s="17">
        <f t="shared" si="3"/>
        <v>102</v>
      </c>
      <c r="E27" s="25">
        <f>SUM(E10:E26)</f>
        <v>7526</v>
      </c>
      <c r="F27" s="25">
        <f>SUM(F10:F26)</f>
        <v>1216</v>
      </c>
      <c r="G27" s="17">
        <f t="shared" si="3"/>
        <v>7149</v>
      </c>
      <c r="H27" s="17">
        <f t="shared" si="3"/>
        <v>1402</v>
      </c>
      <c r="I27" s="25">
        <f t="shared" si="3"/>
        <v>1077</v>
      </c>
      <c r="J27" s="25">
        <f t="shared" si="3"/>
        <v>804</v>
      </c>
      <c r="K27" s="17">
        <f t="shared" si="3"/>
        <v>1382</v>
      </c>
      <c r="L27" s="17">
        <f t="shared" si="3"/>
        <v>1188</v>
      </c>
      <c r="M27" s="25">
        <f t="shared" si="3"/>
        <v>11381</v>
      </c>
      <c r="N27" s="25">
        <f t="shared" si="3"/>
        <v>8640</v>
      </c>
      <c r="O27" s="17">
        <f t="shared" si="3"/>
        <v>10589</v>
      </c>
      <c r="P27" s="17">
        <f t="shared" si="3"/>
        <v>7956</v>
      </c>
      <c r="Q27" s="25">
        <f t="shared" si="3"/>
        <v>9518</v>
      </c>
      <c r="R27" s="25">
        <f t="shared" si="3"/>
        <v>9335</v>
      </c>
      <c r="S27" s="17">
        <f t="shared" si="3"/>
        <v>8126</v>
      </c>
      <c r="T27" s="17">
        <f aca="true" t="shared" si="4" ref="T27:Y27">SUM(T10:T26)</f>
        <v>7982</v>
      </c>
      <c r="U27" s="25">
        <f t="shared" si="4"/>
        <v>5</v>
      </c>
      <c r="V27" s="31">
        <f t="shared" si="4"/>
        <v>6</v>
      </c>
      <c r="W27" s="25">
        <f t="shared" si="4"/>
        <v>29</v>
      </c>
      <c r="X27" s="17">
        <f t="shared" si="4"/>
        <v>27</v>
      </c>
      <c r="Y27" s="25">
        <f t="shared" si="4"/>
        <v>29536</v>
      </c>
      <c r="Z27" s="26">
        <f t="shared" si="1"/>
        <v>27279</v>
      </c>
      <c r="AA27" s="20">
        <f t="shared" si="2"/>
        <v>-7.641522210184178</v>
      </c>
      <c r="AB27" s="11" t="e">
        <f>#REF!/#REF!*100-100</f>
        <v>#REF!</v>
      </c>
    </row>
    <row r="28" spans="5:28" ht="12" customHeight="1">
      <c r="E28" s="28"/>
      <c r="F28" s="28"/>
      <c r="I28" s="28"/>
      <c r="J28" s="28"/>
      <c r="M28" s="28"/>
      <c r="N28" s="28"/>
      <c r="Q28" s="28"/>
      <c r="R28" s="28"/>
      <c r="W28" s="28"/>
      <c r="Y28" s="29">
        <f>SUM(Y10:Y26)</f>
        <v>29536</v>
      </c>
      <c r="Z28" s="32">
        <f>SUM(Z10:Z26)</f>
        <v>27279</v>
      </c>
      <c r="AA28" s="1">
        <f t="shared" si="2"/>
        <v>-7.641522210184178</v>
      </c>
      <c r="AB28" s="11" t="e">
        <f>#REF!/#REF!*100-100</f>
        <v>#REF!</v>
      </c>
    </row>
    <row r="29" spans="2:28" ht="12" customHeight="1">
      <c r="B29" s="47" t="s">
        <v>40</v>
      </c>
      <c r="Y29" s="11"/>
      <c r="Z29" s="11"/>
      <c r="AB29" s="11" t="e">
        <f>#REF!/#REF!*100-100</f>
        <v>#REF!</v>
      </c>
    </row>
    <row r="30" spans="2:28" ht="12" customHeight="1">
      <c r="B30" s="47"/>
      <c r="Y30" s="11"/>
      <c r="Z30" s="11"/>
      <c r="AB30" s="11" t="e">
        <f>#REF!/#REF!*100-100</f>
        <v>#REF!</v>
      </c>
    </row>
    <row r="31" spans="2:28" ht="12" customHeight="1">
      <c r="B31" s="1" t="s">
        <v>37</v>
      </c>
      <c r="Y31" s="11"/>
      <c r="Z31" s="11"/>
      <c r="AB31" s="11" t="e">
        <f>#REF!/#REF!*100-100</f>
        <v>#REF!</v>
      </c>
    </row>
    <row r="32" spans="25:28" ht="12" customHeight="1">
      <c r="Y32" s="11"/>
      <c r="Z32" s="11"/>
      <c r="AB32" s="11" t="e">
        <f>#REF!/#REF!*100-100</f>
        <v>#REF!</v>
      </c>
    </row>
    <row r="33" spans="25:28" ht="12" customHeight="1">
      <c r="Y33" s="11"/>
      <c r="Z33" s="11"/>
      <c r="AB33" s="11" t="e">
        <f>#REF!/#REF!*100-100</f>
        <v>#REF!</v>
      </c>
    </row>
    <row r="34" spans="25:28" ht="12" customHeight="1">
      <c r="Y34" s="11"/>
      <c r="Z34" s="11"/>
      <c r="AB34" s="11" t="e">
        <f>#REF!/#REF!*100-100</f>
        <v>#REF!</v>
      </c>
    </row>
    <row r="35" spans="25:28" ht="12" customHeight="1">
      <c r="Y35" s="11"/>
      <c r="Z35" s="11"/>
      <c r="AB35" s="11" t="e">
        <f>#REF!/#REF!*100-100</f>
        <v>#REF!</v>
      </c>
    </row>
    <row r="36" spans="25:28" ht="13.5" customHeight="1">
      <c r="Y36" s="11"/>
      <c r="Z36" s="11"/>
      <c r="AB36" s="11" t="e">
        <f>#REF!/#REF!*100-100</f>
        <v>#REF!</v>
      </c>
    </row>
    <row r="37" spans="25:26" ht="12" customHeight="1">
      <c r="Y37" s="11"/>
      <c r="Z37" s="11"/>
    </row>
    <row r="38" spans="25:26" ht="12.75">
      <c r="Y38" s="11"/>
      <c r="Z38" s="11"/>
    </row>
    <row r="39" spans="25:26" ht="12.75">
      <c r="Y39" s="11"/>
      <c r="Z39" s="11"/>
    </row>
    <row r="40" spans="25:26" ht="12.75">
      <c r="Y40" s="11"/>
      <c r="Z40" s="11"/>
    </row>
    <row r="41" spans="25:26" ht="12.75">
      <c r="Y41" s="11"/>
      <c r="Z41" s="11"/>
    </row>
    <row r="42" spans="25:26" ht="12.75">
      <c r="Y42" s="11"/>
      <c r="Z42" s="11"/>
    </row>
    <row r="43" spans="25:26" ht="12.75">
      <c r="Y43" s="11"/>
      <c r="Z43" s="11"/>
    </row>
    <row r="44" spans="25:26" ht="12.75">
      <c r="Y44" s="11"/>
      <c r="Z44" s="11"/>
    </row>
    <row r="45" spans="25:26" ht="12.75">
      <c r="Y45" s="11"/>
      <c r="Z45" s="11"/>
    </row>
    <row r="46" spans="25:26" ht="12.75">
      <c r="Y46" s="11"/>
      <c r="Z46" s="11"/>
    </row>
    <row r="47" spans="25:26" ht="12.75">
      <c r="Y47" s="11"/>
      <c r="Z47" s="11"/>
    </row>
    <row r="48" spans="25:26" ht="12.75">
      <c r="Y48" s="11"/>
      <c r="Z48" s="11"/>
    </row>
    <row r="49" spans="25:26" ht="12.75">
      <c r="Y49" s="11"/>
      <c r="Z49" s="11"/>
    </row>
    <row r="50" spans="25:26" ht="12.75">
      <c r="Y50" s="11"/>
      <c r="Z50" s="11"/>
    </row>
    <row r="51" spans="25:26" ht="12.75">
      <c r="Y51" s="11"/>
      <c r="Z51" s="11"/>
    </row>
    <row r="52" spans="25:26" ht="12.75">
      <c r="Y52" s="11"/>
      <c r="Z52" s="11"/>
    </row>
    <row r="53" spans="25:26" ht="12.75">
      <c r="Y53" s="11"/>
      <c r="Z53" s="11"/>
    </row>
    <row r="54" spans="25:26" ht="12.75">
      <c r="Y54" s="11"/>
      <c r="Z54" s="11"/>
    </row>
    <row r="55" spans="25:26" ht="12.75">
      <c r="Y55" s="11"/>
      <c r="Z55" s="11"/>
    </row>
    <row r="56" spans="25:26" ht="12.75">
      <c r="Y56" s="11"/>
      <c r="Z56" s="11"/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</sheetData>
  <sheetProtection/>
  <mergeCells count="28">
    <mergeCell ref="C2:O4"/>
    <mergeCell ref="B29:B30"/>
    <mergeCell ref="B5:B8"/>
    <mergeCell ref="A5:A8"/>
    <mergeCell ref="C5:AA5"/>
    <mergeCell ref="Q6:T6"/>
    <mergeCell ref="O7:P7"/>
    <mergeCell ref="C6:D7"/>
    <mergeCell ref="E6:H6"/>
    <mergeCell ref="I6:L6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Z7:Z8"/>
    <mergeCell ref="M6:P6"/>
    <mergeCell ref="X7:X8"/>
    <mergeCell ref="U6:V6"/>
    <mergeCell ref="S7:T7"/>
    <mergeCell ref="U7:U8"/>
    <mergeCell ref="V7:V8"/>
    <mergeCell ref="W7:W8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50" zoomScaleNormal="150" zoomScalePageLayoutView="0" workbookViewId="0" topLeftCell="M10">
      <selection activeCell="Z26" sqref="Z26"/>
    </sheetView>
  </sheetViews>
  <sheetFormatPr defaultColWidth="9.00390625" defaultRowHeight="12.75"/>
  <cols>
    <col min="1" max="1" width="4.125" style="1" customWidth="1"/>
    <col min="2" max="2" width="32.125" style="1" customWidth="1"/>
    <col min="3" max="3" width="5.75390625" style="1" customWidth="1"/>
    <col min="4" max="4" width="6.2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7" width="6.625" style="1" customWidth="1"/>
    <col min="18" max="18" width="8.00390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1" customWidth="1"/>
    <col min="29" max="16384" width="9.125" style="1" customWidth="1"/>
  </cols>
  <sheetData>
    <row r="1" spans="16:27" ht="12.75">
      <c r="P1" s="2" t="s">
        <v>17</v>
      </c>
      <c r="AA1" s="2" t="s">
        <v>18</v>
      </c>
    </row>
    <row r="2" ht="3" customHeight="1"/>
    <row r="3" spans="1:24" ht="18.75">
      <c r="A3" s="12"/>
      <c r="B3" s="3"/>
      <c r="C3" s="53" t="s">
        <v>42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3"/>
      <c r="U3" s="3"/>
      <c r="V3" s="3"/>
      <c r="W3" s="3"/>
      <c r="X3" s="3"/>
    </row>
    <row r="4" spans="3:19" ht="12.7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7" ht="16.5" customHeight="1">
      <c r="A5" s="49" t="s">
        <v>1</v>
      </c>
      <c r="B5" s="48" t="s">
        <v>39</v>
      </c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78" customHeight="1">
      <c r="A6" s="49"/>
      <c r="B6" s="48"/>
      <c r="C6" s="38" t="s">
        <v>2</v>
      </c>
      <c r="D6" s="38"/>
      <c r="E6" s="57" t="s">
        <v>3</v>
      </c>
      <c r="F6" s="58"/>
      <c r="G6" s="58"/>
      <c r="H6" s="59"/>
      <c r="I6" s="38" t="s">
        <v>4</v>
      </c>
      <c r="J6" s="38"/>
      <c r="K6" s="38"/>
      <c r="L6" s="38"/>
      <c r="M6" s="38" t="s">
        <v>5</v>
      </c>
      <c r="N6" s="38"/>
      <c r="O6" s="38"/>
      <c r="P6" s="38"/>
      <c r="Q6" s="38" t="s">
        <v>6</v>
      </c>
      <c r="R6" s="38"/>
      <c r="S6" s="38"/>
      <c r="T6" s="38"/>
      <c r="U6" s="38" t="s">
        <v>7</v>
      </c>
      <c r="V6" s="38"/>
      <c r="W6" s="38" t="s">
        <v>8</v>
      </c>
      <c r="X6" s="38"/>
      <c r="Y6" s="43" t="s">
        <v>9</v>
      </c>
      <c r="Z6" s="43"/>
      <c r="AA6" s="40" t="s">
        <v>14</v>
      </c>
    </row>
    <row r="7" spans="1:27" ht="17.25" customHeight="1">
      <c r="A7" s="49"/>
      <c r="B7" s="48"/>
      <c r="C7" s="38"/>
      <c r="D7" s="38"/>
      <c r="E7" s="39" t="s">
        <v>41</v>
      </c>
      <c r="F7" s="39"/>
      <c r="G7" s="39" t="s">
        <v>43</v>
      </c>
      <c r="H7" s="39"/>
      <c r="I7" s="39" t="s">
        <v>41</v>
      </c>
      <c r="J7" s="39"/>
      <c r="K7" s="39" t="s">
        <v>43</v>
      </c>
      <c r="L7" s="39"/>
      <c r="M7" s="39" t="s">
        <v>41</v>
      </c>
      <c r="N7" s="39"/>
      <c r="O7" s="39" t="s">
        <v>43</v>
      </c>
      <c r="P7" s="39"/>
      <c r="Q7" s="39" t="s">
        <v>41</v>
      </c>
      <c r="R7" s="39"/>
      <c r="S7" s="39" t="s">
        <v>43</v>
      </c>
      <c r="T7" s="39"/>
      <c r="U7" s="37" t="s">
        <v>41</v>
      </c>
      <c r="V7" s="37" t="s">
        <v>43</v>
      </c>
      <c r="W7" s="37" t="s">
        <v>41</v>
      </c>
      <c r="X7" s="37" t="s">
        <v>43</v>
      </c>
      <c r="Y7" s="37" t="s">
        <v>41</v>
      </c>
      <c r="Z7" s="37" t="s">
        <v>43</v>
      </c>
      <c r="AA7" s="41"/>
    </row>
    <row r="8" spans="1:27" ht="48.75" customHeight="1">
      <c r="A8" s="49"/>
      <c r="B8" s="48"/>
      <c r="C8" s="13" t="s">
        <v>41</v>
      </c>
      <c r="D8" s="13" t="s">
        <v>43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37"/>
      <c r="V8" s="37"/>
      <c r="W8" s="37"/>
      <c r="X8" s="37"/>
      <c r="Y8" s="37"/>
      <c r="Z8" s="37"/>
      <c r="AA8" s="42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21">
        <v>25</v>
      </c>
    </row>
    <row r="10" spans="1:28" ht="12" customHeight="1">
      <c r="A10" s="7">
        <v>1</v>
      </c>
      <c r="B10" s="8" t="s">
        <v>20</v>
      </c>
      <c r="C10" s="4">
        <v>7</v>
      </c>
      <c r="D10" s="4">
        <v>7</v>
      </c>
      <c r="E10" s="14">
        <v>11.97</v>
      </c>
      <c r="F10" s="14">
        <v>2.75</v>
      </c>
      <c r="G10" s="34">
        <v>16.6</v>
      </c>
      <c r="H10" s="34">
        <v>5.64</v>
      </c>
      <c r="I10" s="14">
        <v>0.99</v>
      </c>
      <c r="J10" s="14">
        <v>0.81</v>
      </c>
      <c r="K10" s="34">
        <v>0.88</v>
      </c>
      <c r="L10" s="34">
        <v>0.75</v>
      </c>
      <c r="M10" s="14">
        <v>21.69</v>
      </c>
      <c r="N10" s="14">
        <v>15.58</v>
      </c>
      <c r="O10" s="34">
        <v>19.43</v>
      </c>
      <c r="P10" s="34">
        <v>14.36</v>
      </c>
      <c r="Q10" s="14">
        <v>12.42</v>
      </c>
      <c r="R10" s="14">
        <v>12.13</v>
      </c>
      <c r="S10" s="34">
        <v>13.64</v>
      </c>
      <c r="T10" s="34">
        <v>13.58</v>
      </c>
      <c r="U10" s="14">
        <v>0.03</v>
      </c>
      <c r="V10" s="10">
        <v>0.03</v>
      </c>
      <c r="W10" s="14">
        <v>0.03</v>
      </c>
      <c r="X10" s="34">
        <v>0.03</v>
      </c>
      <c r="Y10" s="14">
        <f>E10+I10+M10+Q10+U10+W10</f>
        <v>47.13000000000001</v>
      </c>
      <c r="Z10" s="34">
        <f>G10+K10+O10+S10+V10+X10</f>
        <v>50.61</v>
      </c>
      <c r="AA10" s="22">
        <f>Z10/Y10*100-100</f>
        <v>7.383831954169295</v>
      </c>
      <c r="AB10" s="11">
        <f>Z10/Y10*100-100</f>
        <v>7.383831954169295</v>
      </c>
    </row>
    <row r="11" spans="1:28" ht="12" customHeight="1">
      <c r="A11" s="7">
        <v>2</v>
      </c>
      <c r="B11" s="8" t="s">
        <v>21</v>
      </c>
      <c r="C11" s="4">
        <v>4</v>
      </c>
      <c r="D11" s="4">
        <v>4</v>
      </c>
      <c r="E11" s="14">
        <v>9.86</v>
      </c>
      <c r="F11" s="14">
        <v>2.32</v>
      </c>
      <c r="G11" s="34">
        <v>10.27</v>
      </c>
      <c r="H11" s="34">
        <v>2.27</v>
      </c>
      <c r="I11" s="14">
        <v>2.27</v>
      </c>
      <c r="J11" s="14">
        <v>1.91</v>
      </c>
      <c r="K11" s="34">
        <v>1.27</v>
      </c>
      <c r="L11" s="34">
        <v>0.91</v>
      </c>
      <c r="M11" s="14">
        <v>32.09</v>
      </c>
      <c r="N11" s="14">
        <v>28.18</v>
      </c>
      <c r="O11" s="34">
        <v>24.14</v>
      </c>
      <c r="P11" s="34">
        <v>19.41</v>
      </c>
      <c r="Q11" s="14">
        <v>19.82</v>
      </c>
      <c r="R11" s="14">
        <v>19.41</v>
      </c>
      <c r="S11" s="34">
        <v>16.14</v>
      </c>
      <c r="T11" s="34">
        <v>15.64</v>
      </c>
      <c r="U11" s="14">
        <v>0</v>
      </c>
      <c r="V11" s="10">
        <v>0</v>
      </c>
      <c r="W11" s="14">
        <v>0</v>
      </c>
      <c r="X11" s="34">
        <v>0.18</v>
      </c>
      <c r="Y11" s="14">
        <f aca="true" t="shared" si="0" ref="Y11:Y27">E11+I11+M11+Q11+U11+W11</f>
        <v>64.03999999999999</v>
      </c>
      <c r="Z11" s="34">
        <f aca="true" t="shared" si="1" ref="Z11:Z27">G11+K11+O11+S11+V11+X11</f>
        <v>52</v>
      </c>
      <c r="AA11" s="22">
        <f aca="true" t="shared" si="2" ref="AA11:AA27">Z11/Y11*100-100</f>
        <v>-18.800749531542778</v>
      </c>
      <c r="AB11" s="11">
        <f aca="true" t="shared" si="3" ref="AB11:AB26">Z11/Y11*100-100</f>
        <v>-18.800749531542778</v>
      </c>
    </row>
    <row r="12" spans="1:28" ht="12" customHeight="1">
      <c r="A12" s="7">
        <v>3</v>
      </c>
      <c r="B12" s="8" t="s">
        <v>22</v>
      </c>
      <c r="C12" s="4">
        <v>3</v>
      </c>
      <c r="D12" s="4">
        <v>3</v>
      </c>
      <c r="E12" s="14">
        <v>8.42</v>
      </c>
      <c r="F12" s="14">
        <v>2.18</v>
      </c>
      <c r="G12" s="34">
        <v>6.91</v>
      </c>
      <c r="H12" s="34">
        <v>1.7</v>
      </c>
      <c r="I12" s="14">
        <v>0.97</v>
      </c>
      <c r="J12" s="14">
        <v>0.73</v>
      </c>
      <c r="K12" s="34">
        <v>1.09</v>
      </c>
      <c r="L12" s="34">
        <v>1.03</v>
      </c>
      <c r="M12" s="14">
        <v>14.42</v>
      </c>
      <c r="N12" s="14">
        <v>10.91</v>
      </c>
      <c r="O12" s="34">
        <v>12.18</v>
      </c>
      <c r="P12" s="34">
        <v>9.58</v>
      </c>
      <c r="Q12" s="14">
        <v>16.73</v>
      </c>
      <c r="R12" s="14">
        <v>16.67</v>
      </c>
      <c r="S12" s="34">
        <v>16.24</v>
      </c>
      <c r="T12" s="34">
        <v>16.12</v>
      </c>
      <c r="U12" s="14">
        <v>0</v>
      </c>
      <c r="V12" s="10">
        <v>0</v>
      </c>
      <c r="W12" s="14">
        <v>0</v>
      </c>
      <c r="X12" s="34">
        <v>0</v>
      </c>
      <c r="Y12" s="14">
        <f t="shared" si="0"/>
        <v>40.540000000000006</v>
      </c>
      <c r="Z12" s="34">
        <f t="shared" si="1"/>
        <v>36.42</v>
      </c>
      <c r="AA12" s="22">
        <f t="shared" si="2"/>
        <v>-10.162802170695613</v>
      </c>
      <c r="AB12" s="11">
        <f t="shared" si="3"/>
        <v>-10.162802170695613</v>
      </c>
    </row>
    <row r="13" spans="1:28" ht="12" customHeight="1">
      <c r="A13" s="7">
        <v>4</v>
      </c>
      <c r="B13" s="8" t="s">
        <v>23</v>
      </c>
      <c r="C13" s="4">
        <v>4</v>
      </c>
      <c r="D13" s="4">
        <v>4</v>
      </c>
      <c r="E13" s="14">
        <v>6.36</v>
      </c>
      <c r="F13" s="14">
        <v>2</v>
      </c>
      <c r="G13" s="34">
        <v>4.27</v>
      </c>
      <c r="H13" s="34">
        <v>1.95</v>
      </c>
      <c r="I13" s="14">
        <v>1.5</v>
      </c>
      <c r="J13" s="14">
        <v>0.91</v>
      </c>
      <c r="K13" s="34">
        <v>1.41</v>
      </c>
      <c r="L13" s="34">
        <v>1.27</v>
      </c>
      <c r="M13" s="14">
        <v>12.73</v>
      </c>
      <c r="N13" s="14">
        <v>10.09</v>
      </c>
      <c r="O13" s="34">
        <v>11.68</v>
      </c>
      <c r="P13" s="34">
        <v>10.5</v>
      </c>
      <c r="Q13" s="14">
        <v>21.41</v>
      </c>
      <c r="R13" s="14">
        <v>21.14</v>
      </c>
      <c r="S13" s="34">
        <v>14.05</v>
      </c>
      <c r="T13" s="34">
        <v>13.95</v>
      </c>
      <c r="U13" s="14">
        <v>0</v>
      </c>
      <c r="V13" s="10">
        <v>0</v>
      </c>
      <c r="W13" s="14">
        <v>0.05</v>
      </c>
      <c r="X13" s="34">
        <v>0</v>
      </c>
      <c r="Y13" s="14">
        <f t="shared" si="0"/>
        <v>42.05</v>
      </c>
      <c r="Z13" s="34">
        <f t="shared" si="1"/>
        <v>31.41</v>
      </c>
      <c r="AA13" s="22">
        <f t="shared" si="2"/>
        <v>-25.30321046373365</v>
      </c>
      <c r="AB13" s="11">
        <f t="shared" si="3"/>
        <v>-25.30321046373365</v>
      </c>
    </row>
    <row r="14" spans="1:28" ht="12" customHeight="1">
      <c r="A14" s="7">
        <v>5</v>
      </c>
      <c r="B14" s="8" t="s">
        <v>24</v>
      </c>
      <c r="C14" s="4">
        <v>5</v>
      </c>
      <c r="D14" s="4">
        <v>5</v>
      </c>
      <c r="E14" s="14">
        <v>21.89</v>
      </c>
      <c r="F14" s="14">
        <v>2.44</v>
      </c>
      <c r="G14" s="34">
        <v>16.4</v>
      </c>
      <c r="H14" s="36">
        <v>2.65</v>
      </c>
      <c r="I14" s="14">
        <v>1.93</v>
      </c>
      <c r="J14" s="14">
        <v>1.71</v>
      </c>
      <c r="K14" s="34">
        <v>0.98</v>
      </c>
      <c r="L14" s="34">
        <v>0.91</v>
      </c>
      <c r="M14" s="14">
        <v>17.78</v>
      </c>
      <c r="N14" s="14">
        <v>14.87</v>
      </c>
      <c r="O14" s="34">
        <v>18.65</v>
      </c>
      <c r="P14" s="34">
        <v>14.91</v>
      </c>
      <c r="Q14" s="14">
        <v>15.09</v>
      </c>
      <c r="R14" s="14">
        <v>14.84</v>
      </c>
      <c r="S14" s="34">
        <v>11.35</v>
      </c>
      <c r="T14" s="34">
        <v>11.24</v>
      </c>
      <c r="U14" s="14">
        <v>0</v>
      </c>
      <c r="V14" s="10">
        <v>0</v>
      </c>
      <c r="W14" s="14">
        <v>0</v>
      </c>
      <c r="X14" s="34">
        <v>0.04</v>
      </c>
      <c r="Y14" s="14">
        <f t="shared" si="0"/>
        <v>56.69</v>
      </c>
      <c r="Z14" s="34">
        <f t="shared" si="1"/>
        <v>47.42</v>
      </c>
      <c r="AA14" s="22">
        <f t="shared" si="2"/>
        <v>-16.352090315752335</v>
      </c>
      <c r="AB14" s="11">
        <f t="shared" si="3"/>
        <v>-16.352090315752335</v>
      </c>
    </row>
    <row r="15" spans="1:28" ht="12" customHeight="1">
      <c r="A15" s="7">
        <v>6</v>
      </c>
      <c r="B15" s="8" t="s">
        <v>25</v>
      </c>
      <c r="C15" s="4">
        <v>13</v>
      </c>
      <c r="D15" s="4">
        <v>13</v>
      </c>
      <c r="E15" s="14">
        <v>9.76</v>
      </c>
      <c r="F15" s="14">
        <v>1.83</v>
      </c>
      <c r="G15" s="34">
        <v>9.59</v>
      </c>
      <c r="H15" s="34">
        <v>2.06</v>
      </c>
      <c r="I15" s="14">
        <v>2.46</v>
      </c>
      <c r="J15" s="14">
        <v>2.06</v>
      </c>
      <c r="K15" s="34">
        <v>1.69</v>
      </c>
      <c r="L15" s="34">
        <v>1.41</v>
      </c>
      <c r="M15" s="14">
        <v>26.62</v>
      </c>
      <c r="N15" s="14">
        <v>22.22</v>
      </c>
      <c r="O15" s="34">
        <v>22.64</v>
      </c>
      <c r="P15" s="34">
        <v>17.97</v>
      </c>
      <c r="Q15" s="14">
        <v>16.43</v>
      </c>
      <c r="R15" s="14">
        <v>16.08</v>
      </c>
      <c r="S15" s="34">
        <v>14.24</v>
      </c>
      <c r="T15" s="34">
        <v>14.14</v>
      </c>
      <c r="U15" s="14">
        <v>0</v>
      </c>
      <c r="V15" s="10">
        <v>0.01</v>
      </c>
      <c r="W15" s="14">
        <v>0.1</v>
      </c>
      <c r="X15" s="34">
        <v>0.04</v>
      </c>
      <c r="Y15" s="14">
        <f t="shared" si="0"/>
        <v>55.370000000000005</v>
      </c>
      <c r="Z15" s="34">
        <f t="shared" si="1"/>
        <v>48.21</v>
      </c>
      <c r="AA15" s="22">
        <f t="shared" si="2"/>
        <v>-12.931190175185122</v>
      </c>
      <c r="AB15" s="11">
        <f t="shared" si="3"/>
        <v>-12.931190175185122</v>
      </c>
    </row>
    <row r="16" spans="1:28" ht="12" customHeight="1">
      <c r="A16" s="7">
        <v>7</v>
      </c>
      <c r="B16" s="8" t="s">
        <v>26</v>
      </c>
      <c r="C16" s="4">
        <v>3</v>
      </c>
      <c r="D16" s="4">
        <v>3</v>
      </c>
      <c r="E16" s="14">
        <v>5.03</v>
      </c>
      <c r="F16" s="14">
        <v>1.7</v>
      </c>
      <c r="G16" s="34">
        <v>4.06</v>
      </c>
      <c r="H16" s="34">
        <v>2.61</v>
      </c>
      <c r="I16" s="14">
        <v>0.36</v>
      </c>
      <c r="J16" s="14">
        <v>0.36</v>
      </c>
      <c r="K16" s="34">
        <v>0.55</v>
      </c>
      <c r="L16" s="34">
        <v>0.42</v>
      </c>
      <c r="M16" s="14">
        <v>8.91</v>
      </c>
      <c r="N16" s="14">
        <v>7.82</v>
      </c>
      <c r="O16" s="34">
        <v>8.3</v>
      </c>
      <c r="P16" s="34">
        <v>6.61</v>
      </c>
      <c r="Q16" s="14">
        <v>12.85</v>
      </c>
      <c r="R16" s="14">
        <v>12.61</v>
      </c>
      <c r="S16" s="34">
        <v>11.33</v>
      </c>
      <c r="T16" s="34">
        <v>11.09</v>
      </c>
      <c r="U16" s="14">
        <v>0</v>
      </c>
      <c r="V16" s="10">
        <v>0</v>
      </c>
      <c r="W16" s="14">
        <v>0</v>
      </c>
      <c r="X16" s="34">
        <v>0</v>
      </c>
      <c r="Y16" s="14">
        <f t="shared" si="0"/>
        <v>27.15</v>
      </c>
      <c r="Z16" s="34">
        <f t="shared" si="1"/>
        <v>24.240000000000002</v>
      </c>
      <c r="AA16" s="22">
        <f t="shared" si="2"/>
        <v>-10.718232044198885</v>
      </c>
      <c r="AB16" s="11">
        <f t="shared" si="3"/>
        <v>-10.718232044198885</v>
      </c>
    </row>
    <row r="17" spans="1:28" ht="12" customHeight="1">
      <c r="A17" s="7">
        <v>8</v>
      </c>
      <c r="B17" s="8" t="s">
        <v>27</v>
      </c>
      <c r="C17" s="4">
        <v>24</v>
      </c>
      <c r="D17" s="4">
        <v>26</v>
      </c>
      <c r="E17" s="14">
        <v>26.11</v>
      </c>
      <c r="F17" s="14">
        <v>2.74</v>
      </c>
      <c r="G17" s="34">
        <v>23.12</v>
      </c>
      <c r="H17" s="34">
        <v>2.59</v>
      </c>
      <c r="I17" s="14">
        <v>3.25</v>
      </c>
      <c r="J17" s="14">
        <v>2.11</v>
      </c>
      <c r="K17" s="34">
        <v>2.27</v>
      </c>
      <c r="L17" s="34">
        <v>1.54</v>
      </c>
      <c r="M17" s="14">
        <v>31.77</v>
      </c>
      <c r="N17" s="14">
        <v>21.83</v>
      </c>
      <c r="O17" s="34">
        <v>29.83</v>
      </c>
      <c r="P17" s="34">
        <v>20.66</v>
      </c>
      <c r="Q17" s="14">
        <v>16.53</v>
      </c>
      <c r="R17" s="14">
        <v>16.38</v>
      </c>
      <c r="S17" s="34">
        <v>12.59</v>
      </c>
      <c r="T17" s="34">
        <v>12.46</v>
      </c>
      <c r="U17" s="14">
        <v>0.01</v>
      </c>
      <c r="V17" s="10">
        <v>0.01</v>
      </c>
      <c r="W17" s="14">
        <v>0.11</v>
      </c>
      <c r="X17" s="34">
        <v>0.1</v>
      </c>
      <c r="Y17" s="14">
        <f t="shared" si="0"/>
        <v>77.78</v>
      </c>
      <c r="Z17" s="34">
        <f t="shared" si="1"/>
        <v>67.92</v>
      </c>
      <c r="AA17" s="22">
        <f t="shared" si="2"/>
        <v>-12.676780663409616</v>
      </c>
      <c r="AB17" s="11">
        <f t="shared" si="3"/>
        <v>-12.676780663409616</v>
      </c>
    </row>
    <row r="18" spans="1:28" ht="12" customHeight="1">
      <c r="A18" s="7">
        <v>9</v>
      </c>
      <c r="B18" s="8" t="s">
        <v>28</v>
      </c>
      <c r="C18" s="4">
        <v>4</v>
      </c>
      <c r="D18" s="4">
        <v>4</v>
      </c>
      <c r="E18" s="14">
        <v>5.59</v>
      </c>
      <c r="F18" s="14">
        <v>1.09</v>
      </c>
      <c r="G18" s="34">
        <v>4.14</v>
      </c>
      <c r="H18" s="34">
        <v>1.36</v>
      </c>
      <c r="I18" s="14">
        <v>3.59</v>
      </c>
      <c r="J18" s="14">
        <v>2.95</v>
      </c>
      <c r="K18" s="34">
        <v>27.86</v>
      </c>
      <c r="L18" s="34">
        <v>26.95</v>
      </c>
      <c r="M18" s="14">
        <v>8.91</v>
      </c>
      <c r="N18" s="14">
        <v>6.41</v>
      </c>
      <c r="O18" s="34">
        <v>8.55</v>
      </c>
      <c r="P18" s="34">
        <v>7.95</v>
      </c>
      <c r="Q18" s="14">
        <v>14.82</v>
      </c>
      <c r="R18" s="14">
        <v>14.64</v>
      </c>
      <c r="S18" s="34">
        <v>11.82</v>
      </c>
      <c r="T18" s="34">
        <v>11.09</v>
      </c>
      <c r="U18" s="14">
        <v>0</v>
      </c>
      <c r="V18" s="10">
        <v>0.09</v>
      </c>
      <c r="W18" s="14">
        <v>0</v>
      </c>
      <c r="X18" s="34">
        <v>0</v>
      </c>
      <c r="Y18" s="14">
        <f t="shared" si="0"/>
        <v>32.91</v>
      </c>
      <c r="Z18" s="34">
        <f t="shared" si="1"/>
        <v>52.46</v>
      </c>
      <c r="AA18" s="22">
        <f t="shared" si="2"/>
        <v>59.40443634153755</v>
      </c>
      <c r="AB18" s="11">
        <f t="shared" si="3"/>
        <v>59.40443634153755</v>
      </c>
    </row>
    <row r="19" spans="1:28" ht="12" customHeight="1">
      <c r="A19" s="7">
        <v>10</v>
      </c>
      <c r="B19" s="8" t="s">
        <v>29</v>
      </c>
      <c r="C19" s="4">
        <v>5</v>
      </c>
      <c r="D19" s="4">
        <v>5</v>
      </c>
      <c r="E19" s="14">
        <v>6.36</v>
      </c>
      <c r="F19" s="14">
        <v>1.71</v>
      </c>
      <c r="G19" s="34">
        <v>6.62</v>
      </c>
      <c r="H19" s="34">
        <v>1.96</v>
      </c>
      <c r="I19" s="14">
        <v>1.75</v>
      </c>
      <c r="J19" s="14">
        <v>1.35</v>
      </c>
      <c r="K19" s="34">
        <v>1.16</v>
      </c>
      <c r="L19" s="34">
        <v>1.05</v>
      </c>
      <c r="M19" s="14">
        <v>11.42</v>
      </c>
      <c r="N19" s="14">
        <v>8.22</v>
      </c>
      <c r="O19" s="34">
        <v>9.24</v>
      </c>
      <c r="P19" s="34">
        <v>7.05</v>
      </c>
      <c r="Q19" s="14">
        <v>41.45</v>
      </c>
      <c r="R19" s="14">
        <v>39.16</v>
      </c>
      <c r="S19" s="34">
        <v>37.96</v>
      </c>
      <c r="T19" s="34">
        <v>36.65</v>
      </c>
      <c r="U19" s="14">
        <v>0.04</v>
      </c>
      <c r="V19" s="10">
        <v>0</v>
      </c>
      <c r="W19" s="14">
        <v>0.07</v>
      </c>
      <c r="X19" s="34">
        <v>0</v>
      </c>
      <c r="Y19" s="14">
        <f t="shared" si="0"/>
        <v>61.09</v>
      </c>
      <c r="Z19" s="34">
        <f t="shared" si="1"/>
        <v>54.980000000000004</v>
      </c>
      <c r="AA19" s="22">
        <f t="shared" si="2"/>
        <v>-10.001636929120977</v>
      </c>
      <c r="AB19" s="11">
        <f t="shared" si="3"/>
        <v>-10.001636929120977</v>
      </c>
    </row>
    <row r="20" spans="1:28" ht="12" customHeight="1">
      <c r="A20" s="7">
        <v>11</v>
      </c>
      <c r="B20" s="8" t="s">
        <v>30</v>
      </c>
      <c r="C20" s="4">
        <v>3</v>
      </c>
      <c r="D20" s="4">
        <v>4</v>
      </c>
      <c r="E20" s="14">
        <v>34.3</v>
      </c>
      <c r="F20" s="14">
        <v>3.33</v>
      </c>
      <c r="G20" s="34">
        <v>12.86</v>
      </c>
      <c r="H20" s="34">
        <v>2.55</v>
      </c>
      <c r="I20" s="14">
        <v>1.58</v>
      </c>
      <c r="J20" s="14">
        <v>1.21</v>
      </c>
      <c r="K20" s="34">
        <v>1.14</v>
      </c>
      <c r="L20" s="34">
        <v>0.95</v>
      </c>
      <c r="M20" s="14">
        <v>17.76</v>
      </c>
      <c r="N20" s="14">
        <v>15.21</v>
      </c>
      <c r="O20" s="34">
        <v>10.64</v>
      </c>
      <c r="P20" s="34">
        <v>9.68</v>
      </c>
      <c r="Q20" s="14">
        <v>17.33</v>
      </c>
      <c r="R20" s="14">
        <v>17.33</v>
      </c>
      <c r="S20" s="34">
        <v>10.64</v>
      </c>
      <c r="T20" s="34">
        <v>10.41</v>
      </c>
      <c r="U20" s="14">
        <v>0</v>
      </c>
      <c r="V20" s="10">
        <v>0</v>
      </c>
      <c r="W20" s="14">
        <v>0.06</v>
      </c>
      <c r="X20" s="34">
        <v>0.05</v>
      </c>
      <c r="Y20" s="14">
        <f t="shared" si="0"/>
        <v>71.03</v>
      </c>
      <c r="Z20" s="34">
        <f t="shared" si="1"/>
        <v>35.33</v>
      </c>
      <c r="AA20" s="22">
        <f t="shared" si="2"/>
        <v>-50.26045332957905</v>
      </c>
      <c r="AB20" s="11">
        <f t="shared" si="3"/>
        <v>-50.26045332957905</v>
      </c>
    </row>
    <row r="21" spans="1:28" ht="12" customHeight="1">
      <c r="A21" s="7">
        <v>12</v>
      </c>
      <c r="B21" s="8" t="s">
        <v>31</v>
      </c>
      <c r="C21" s="4">
        <v>6</v>
      </c>
      <c r="D21" s="4">
        <v>6</v>
      </c>
      <c r="E21" s="14">
        <v>9.61</v>
      </c>
      <c r="F21" s="14">
        <v>2.97</v>
      </c>
      <c r="G21" s="34">
        <v>9.09</v>
      </c>
      <c r="H21" s="34">
        <v>2.88</v>
      </c>
      <c r="I21" s="14">
        <v>1.45</v>
      </c>
      <c r="J21" s="14">
        <v>1.03</v>
      </c>
      <c r="K21" s="34">
        <v>1.09</v>
      </c>
      <c r="L21" s="34">
        <v>0.88</v>
      </c>
      <c r="M21" s="14">
        <v>22.15</v>
      </c>
      <c r="N21" s="14">
        <v>17.55</v>
      </c>
      <c r="O21" s="34">
        <v>20.15</v>
      </c>
      <c r="P21" s="34">
        <v>15.91</v>
      </c>
      <c r="Q21" s="14">
        <v>19.39</v>
      </c>
      <c r="R21" s="14">
        <v>19.06</v>
      </c>
      <c r="S21" s="34">
        <v>20.03</v>
      </c>
      <c r="T21" s="34">
        <v>19.64</v>
      </c>
      <c r="U21" s="14">
        <v>0.03</v>
      </c>
      <c r="V21" s="10">
        <v>0</v>
      </c>
      <c r="W21" s="14">
        <v>0.03</v>
      </c>
      <c r="X21" s="34">
        <v>0</v>
      </c>
      <c r="Y21" s="14">
        <f t="shared" si="0"/>
        <v>52.66</v>
      </c>
      <c r="Z21" s="34">
        <f t="shared" si="1"/>
        <v>50.36</v>
      </c>
      <c r="AA21" s="22">
        <f t="shared" si="2"/>
        <v>-4.3676414736042375</v>
      </c>
      <c r="AB21" s="11">
        <f t="shared" si="3"/>
        <v>-4.3676414736042375</v>
      </c>
    </row>
    <row r="22" spans="1:28" ht="12" customHeight="1">
      <c r="A22" s="7">
        <v>13</v>
      </c>
      <c r="B22" s="8" t="s">
        <v>32</v>
      </c>
      <c r="C22" s="4">
        <v>4</v>
      </c>
      <c r="D22" s="4">
        <v>4</v>
      </c>
      <c r="E22" s="14">
        <v>6.91</v>
      </c>
      <c r="F22" s="14">
        <v>2</v>
      </c>
      <c r="G22" s="34">
        <v>10.41</v>
      </c>
      <c r="H22" s="34">
        <v>2.14</v>
      </c>
      <c r="I22" s="14">
        <v>0.59</v>
      </c>
      <c r="J22" s="14">
        <v>0.41</v>
      </c>
      <c r="K22" s="34">
        <v>0.36</v>
      </c>
      <c r="L22" s="34">
        <v>0.23</v>
      </c>
      <c r="M22" s="14">
        <v>11.73</v>
      </c>
      <c r="N22" s="14">
        <v>8.91</v>
      </c>
      <c r="O22" s="34">
        <v>12.95</v>
      </c>
      <c r="P22" s="34">
        <v>9</v>
      </c>
      <c r="Q22" s="14">
        <v>19.05</v>
      </c>
      <c r="R22" s="14">
        <v>18.95</v>
      </c>
      <c r="S22" s="34">
        <v>15.95</v>
      </c>
      <c r="T22" s="34">
        <v>15.82</v>
      </c>
      <c r="U22" s="14">
        <v>0</v>
      </c>
      <c r="V22" s="10">
        <v>0</v>
      </c>
      <c r="W22" s="14">
        <v>0</v>
      </c>
      <c r="X22" s="34">
        <v>0</v>
      </c>
      <c r="Y22" s="14">
        <f t="shared" si="0"/>
        <v>38.28</v>
      </c>
      <c r="Z22" s="34">
        <f t="shared" si="1"/>
        <v>39.67</v>
      </c>
      <c r="AA22" s="22">
        <f t="shared" si="2"/>
        <v>3.6311389759665644</v>
      </c>
      <c r="AB22" s="11">
        <f t="shared" si="3"/>
        <v>3.6311389759665644</v>
      </c>
    </row>
    <row r="23" spans="1:28" ht="12" customHeight="1">
      <c r="A23" s="7">
        <v>14</v>
      </c>
      <c r="B23" s="8" t="s">
        <v>33</v>
      </c>
      <c r="C23" s="4">
        <v>4</v>
      </c>
      <c r="D23" s="4">
        <v>4</v>
      </c>
      <c r="E23" s="14">
        <v>6</v>
      </c>
      <c r="F23" s="14">
        <v>1.86</v>
      </c>
      <c r="G23" s="34">
        <v>7.55</v>
      </c>
      <c r="H23" s="34">
        <v>2.64</v>
      </c>
      <c r="I23" s="14">
        <v>1.09</v>
      </c>
      <c r="J23" s="14">
        <v>1.09</v>
      </c>
      <c r="K23" s="34">
        <v>1.68</v>
      </c>
      <c r="L23" s="34">
        <v>1.36</v>
      </c>
      <c r="M23" s="14">
        <v>13.86</v>
      </c>
      <c r="N23" s="14">
        <v>12.05</v>
      </c>
      <c r="O23" s="34">
        <v>13.82</v>
      </c>
      <c r="P23" s="34">
        <v>9.82</v>
      </c>
      <c r="Q23" s="14">
        <v>19.64</v>
      </c>
      <c r="R23" s="14">
        <v>19.41</v>
      </c>
      <c r="S23" s="34">
        <v>14.86</v>
      </c>
      <c r="T23" s="34">
        <v>14.32</v>
      </c>
      <c r="U23" s="14">
        <v>0.05</v>
      </c>
      <c r="V23" s="10">
        <v>0.05</v>
      </c>
      <c r="W23" s="14">
        <v>0</v>
      </c>
      <c r="X23" s="34">
        <v>0.05</v>
      </c>
      <c r="Y23" s="14">
        <f t="shared" si="0"/>
        <v>40.64</v>
      </c>
      <c r="Z23" s="34">
        <f t="shared" si="1"/>
        <v>38.00999999999999</v>
      </c>
      <c r="AA23" s="22">
        <f t="shared" si="2"/>
        <v>-6.4714566929134065</v>
      </c>
      <c r="AB23" s="11">
        <f t="shared" si="3"/>
        <v>-6.4714566929134065</v>
      </c>
    </row>
    <row r="24" spans="1:28" ht="12" customHeight="1">
      <c r="A24" s="7">
        <v>15</v>
      </c>
      <c r="B24" s="8" t="s">
        <v>34</v>
      </c>
      <c r="C24" s="4">
        <v>3</v>
      </c>
      <c r="D24" s="4">
        <v>3</v>
      </c>
      <c r="E24" s="14">
        <v>6.06</v>
      </c>
      <c r="F24" s="14">
        <v>2.42</v>
      </c>
      <c r="G24" s="34">
        <v>7.94</v>
      </c>
      <c r="H24" s="34">
        <v>2.36</v>
      </c>
      <c r="I24" s="14">
        <v>0.67</v>
      </c>
      <c r="J24" s="14">
        <v>0.67</v>
      </c>
      <c r="K24" s="34">
        <v>0.73</v>
      </c>
      <c r="L24" s="34">
        <v>0.48</v>
      </c>
      <c r="M24" s="14">
        <v>11.03</v>
      </c>
      <c r="N24" s="14">
        <v>9.64</v>
      </c>
      <c r="O24" s="34">
        <v>8.85</v>
      </c>
      <c r="P24" s="34">
        <v>7.33</v>
      </c>
      <c r="Q24" s="14">
        <v>14.06</v>
      </c>
      <c r="R24" s="14">
        <v>13.76</v>
      </c>
      <c r="S24" s="34">
        <v>8.18</v>
      </c>
      <c r="T24" s="34">
        <v>7.88</v>
      </c>
      <c r="U24" s="14">
        <v>0</v>
      </c>
      <c r="V24" s="10">
        <v>0</v>
      </c>
      <c r="W24" s="14">
        <v>0.06</v>
      </c>
      <c r="X24" s="34">
        <v>0</v>
      </c>
      <c r="Y24" s="14">
        <f t="shared" si="0"/>
        <v>31.88</v>
      </c>
      <c r="Z24" s="34">
        <f t="shared" si="1"/>
        <v>25.7</v>
      </c>
      <c r="AA24" s="22">
        <f t="shared" si="2"/>
        <v>-19.38519447929737</v>
      </c>
      <c r="AB24" s="11">
        <f t="shared" si="3"/>
        <v>-19.38519447929737</v>
      </c>
    </row>
    <row r="25" spans="1:28" ht="12" customHeight="1">
      <c r="A25" s="7">
        <v>16</v>
      </c>
      <c r="B25" s="8" t="s">
        <v>35</v>
      </c>
      <c r="C25" s="4">
        <v>4</v>
      </c>
      <c r="D25" s="4">
        <v>4</v>
      </c>
      <c r="E25" s="14">
        <v>4.64</v>
      </c>
      <c r="F25" s="14">
        <v>1.55</v>
      </c>
      <c r="G25" s="34">
        <v>4.32</v>
      </c>
      <c r="H25" s="34">
        <v>1.86</v>
      </c>
      <c r="I25" s="14">
        <v>0.36</v>
      </c>
      <c r="J25" s="14">
        <v>0.18</v>
      </c>
      <c r="K25" s="34">
        <v>0.32</v>
      </c>
      <c r="L25" s="34">
        <v>0.27</v>
      </c>
      <c r="M25" s="14">
        <v>7.36</v>
      </c>
      <c r="N25" s="14">
        <v>4.41</v>
      </c>
      <c r="O25" s="34">
        <v>5.09</v>
      </c>
      <c r="P25" s="34">
        <v>4.5</v>
      </c>
      <c r="Q25" s="14">
        <v>7.59</v>
      </c>
      <c r="R25" s="14">
        <v>7.41</v>
      </c>
      <c r="S25" s="34">
        <v>6.5</v>
      </c>
      <c r="T25" s="34">
        <v>6.5</v>
      </c>
      <c r="U25" s="14">
        <v>0</v>
      </c>
      <c r="V25" s="10">
        <v>0</v>
      </c>
      <c r="W25" s="14">
        <v>0</v>
      </c>
      <c r="X25" s="34">
        <v>0</v>
      </c>
      <c r="Y25" s="14">
        <f t="shared" si="0"/>
        <v>19.95</v>
      </c>
      <c r="Z25" s="34">
        <f t="shared" si="1"/>
        <v>16.23</v>
      </c>
      <c r="AA25" s="22">
        <f t="shared" si="2"/>
        <v>-18.64661654135338</v>
      </c>
      <c r="AB25" s="11">
        <f t="shared" si="3"/>
        <v>-18.64661654135338</v>
      </c>
    </row>
    <row r="26" spans="1:28" ht="12" customHeight="1">
      <c r="A26" s="7">
        <v>17</v>
      </c>
      <c r="B26" s="8" t="s">
        <v>36</v>
      </c>
      <c r="C26" s="4">
        <v>3</v>
      </c>
      <c r="D26" s="4">
        <v>3</v>
      </c>
      <c r="E26" s="14">
        <v>4.42</v>
      </c>
      <c r="F26" s="14">
        <v>0.48</v>
      </c>
      <c r="G26" s="34">
        <v>5.39</v>
      </c>
      <c r="H26" s="34">
        <v>0.67</v>
      </c>
      <c r="I26" s="14">
        <v>1.15</v>
      </c>
      <c r="J26" s="14">
        <v>0.97</v>
      </c>
      <c r="K26" s="34">
        <v>1.21</v>
      </c>
      <c r="L26" s="34">
        <v>1.21</v>
      </c>
      <c r="M26" s="14">
        <v>8.97</v>
      </c>
      <c r="N26" s="14">
        <v>5.82</v>
      </c>
      <c r="O26" s="34">
        <v>7.88</v>
      </c>
      <c r="P26" s="34">
        <v>5.33</v>
      </c>
      <c r="Q26" s="14">
        <v>14</v>
      </c>
      <c r="R26" s="14">
        <v>13.64</v>
      </c>
      <c r="S26" s="34">
        <v>11.94</v>
      </c>
      <c r="T26" s="34">
        <v>11.64</v>
      </c>
      <c r="U26" s="14">
        <v>0</v>
      </c>
      <c r="V26" s="10">
        <v>0</v>
      </c>
      <c r="W26" s="14">
        <v>0</v>
      </c>
      <c r="X26" s="34">
        <v>0.06</v>
      </c>
      <c r="Y26" s="14">
        <f t="shared" si="0"/>
        <v>28.54</v>
      </c>
      <c r="Z26" s="34">
        <f t="shared" si="1"/>
        <v>26.48</v>
      </c>
      <c r="AA26" s="22">
        <f t="shared" si="2"/>
        <v>-7.21793973370707</v>
      </c>
      <c r="AB26" s="11">
        <f t="shared" si="3"/>
        <v>-7.21793973370707</v>
      </c>
    </row>
    <row r="27" spans="1:28" ht="12" customHeight="1">
      <c r="A27" s="15"/>
      <c r="B27" s="27" t="s">
        <v>10</v>
      </c>
      <c r="C27" s="16">
        <f>SUM(C10:C26)</f>
        <v>99</v>
      </c>
      <c r="D27" s="17">
        <f>SUM(D10:D26)</f>
        <v>102</v>
      </c>
      <c r="E27" s="18">
        <v>13.82</v>
      </c>
      <c r="F27" s="18">
        <v>2.23</v>
      </c>
      <c r="G27" s="35">
        <v>12.74</v>
      </c>
      <c r="H27" s="35">
        <v>2.5</v>
      </c>
      <c r="I27" s="18">
        <v>1.98</v>
      </c>
      <c r="J27" s="18">
        <v>1.48</v>
      </c>
      <c r="K27" s="35">
        <v>2.46</v>
      </c>
      <c r="L27" s="35">
        <v>2.12</v>
      </c>
      <c r="M27" s="18">
        <v>20.9</v>
      </c>
      <c r="N27" s="18">
        <v>15.87</v>
      </c>
      <c r="O27" s="35">
        <v>18.88</v>
      </c>
      <c r="P27" s="35">
        <v>14.18</v>
      </c>
      <c r="Q27" s="18">
        <v>17.48</v>
      </c>
      <c r="R27" s="18">
        <v>17.14</v>
      </c>
      <c r="S27" s="35">
        <v>14.48</v>
      </c>
      <c r="T27" s="35">
        <v>14.23</v>
      </c>
      <c r="U27" s="18">
        <v>0.01</v>
      </c>
      <c r="V27" s="19">
        <v>0.01</v>
      </c>
      <c r="W27" s="18">
        <v>0.05</v>
      </c>
      <c r="X27" s="35">
        <v>0.05</v>
      </c>
      <c r="Y27" s="18">
        <f t="shared" si="0"/>
        <v>54.24</v>
      </c>
      <c r="Z27" s="35">
        <f t="shared" si="1"/>
        <v>48.62</v>
      </c>
      <c r="AA27" s="20">
        <f t="shared" si="2"/>
        <v>-10.361356932153399</v>
      </c>
      <c r="AB27" s="11" t="e">
        <f>#REF!/#REF!*100-100</f>
        <v>#REF!</v>
      </c>
    </row>
    <row r="28" spans="25:28" ht="12" customHeight="1">
      <c r="Y28" s="11"/>
      <c r="Z28" s="11"/>
      <c r="AB28" s="11" t="e">
        <f>#REF!/#REF!*100-100</f>
        <v>#REF!</v>
      </c>
    </row>
    <row r="29" spans="2:28" ht="12" customHeight="1">
      <c r="B29" s="47" t="s">
        <v>38</v>
      </c>
      <c r="C29" s="56"/>
      <c r="D29" s="56"/>
      <c r="Y29" s="11"/>
      <c r="Z29" s="11"/>
      <c r="AB29" s="11" t="e">
        <f>#REF!/#REF!*100-100</f>
        <v>#REF!</v>
      </c>
    </row>
    <row r="30" spans="2:28" ht="12" customHeight="1">
      <c r="B30" s="47"/>
      <c r="C30" s="56"/>
      <c r="D30" s="56"/>
      <c r="Y30" s="11"/>
      <c r="Z30" s="11"/>
      <c r="AB30" s="11" t="e">
        <f>#REF!/#REF!*100-100</f>
        <v>#REF!</v>
      </c>
    </row>
    <row r="31" spans="2:28" ht="12" customHeight="1">
      <c r="B31" s="56"/>
      <c r="C31" s="56"/>
      <c r="D31" s="56"/>
      <c r="Y31" s="11"/>
      <c r="Z31" s="11"/>
      <c r="AB31" s="11" t="e">
        <f>#REF!/#REF!*100-100</f>
        <v>#REF!</v>
      </c>
    </row>
    <row r="32" spans="2:28" ht="12" customHeight="1">
      <c r="B32" s="1" t="s">
        <v>37</v>
      </c>
      <c r="Y32" s="11"/>
      <c r="Z32" s="11"/>
      <c r="AB32" s="11" t="e">
        <f>#REF!/#REF!*100-100</f>
        <v>#REF!</v>
      </c>
    </row>
    <row r="33" spans="25:28" ht="12" customHeight="1">
      <c r="Y33" s="11"/>
      <c r="Z33" s="11"/>
      <c r="AB33" s="11" t="e">
        <f>#REF!/#REF!*100-100</f>
        <v>#REF!</v>
      </c>
    </row>
    <row r="34" spans="25:28" ht="12" customHeight="1">
      <c r="Y34" s="11"/>
      <c r="Z34" s="11"/>
      <c r="AB34" s="11" t="e">
        <f>#REF!/#REF!*100-100</f>
        <v>#REF!</v>
      </c>
    </row>
    <row r="35" spans="25:28" ht="12" customHeight="1">
      <c r="Y35" s="11"/>
      <c r="Z35" s="11"/>
      <c r="AB35" s="11" t="e">
        <f>#REF!/#REF!*100-100</f>
        <v>#REF!</v>
      </c>
    </row>
    <row r="36" spans="25:28" ht="13.5" customHeight="1">
      <c r="Y36" s="11"/>
      <c r="Z36" s="11"/>
      <c r="AB36" s="11" t="e">
        <f>#REF!/#REF!*100-100</f>
        <v>#REF!</v>
      </c>
    </row>
    <row r="37" spans="25:26" ht="12" customHeight="1">
      <c r="Y37" s="11"/>
      <c r="Z37" s="11"/>
    </row>
    <row r="38" spans="25:26" ht="12.75">
      <c r="Y38" s="11"/>
      <c r="Z38" s="11"/>
    </row>
    <row r="39" spans="25:26" ht="12.75">
      <c r="Y39" s="11"/>
      <c r="Z39" s="11"/>
    </row>
    <row r="40" spans="25:26" ht="12.75">
      <c r="Y40" s="11"/>
      <c r="Z40" s="11"/>
    </row>
    <row r="41" spans="25:26" ht="12.75">
      <c r="Y41" s="11"/>
      <c r="Z41" s="11"/>
    </row>
    <row r="42" spans="25:26" ht="12.75">
      <c r="Y42" s="11"/>
      <c r="Z42" s="11"/>
    </row>
    <row r="43" spans="25:26" ht="12.75">
      <c r="Y43" s="11"/>
      <c r="Z43" s="11"/>
    </row>
    <row r="44" spans="25:26" ht="12.75">
      <c r="Y44" s="11"/>
      <c r="Z44" s="11"/>
    </row>
    <row r="45" spans="25:26" ht="12.75">
      <c r="Y45" s="11"/>
      <c r="Z45" s="11"/>
    </row>
    <row r="46" spans="25:26" ht="12.75">
      <c r="Y46" s="11"/>
      <c r="Z46" s="11"/>
    </row>
    <row r="47" spans="25:26" ht="12.75">
      <c r="Y47" s="11"/>
      <c r="Z47" s="11"/>
    </row>
    <row r="48" spans="25:26" ht="12.75">
      <c r="Y48" s="11"/>
      <c r="Z48" s="11"/>
    </row>
    <row r="49" spans="25:26" ht="12.75">
      <c r="Y49" s="11"/>
      <c r="Z49" s="11"/>
    </row>
    <row r="50" spans="25:26" ht="12.75">
      <c r="Y50" s="11"/>
      <c r="Z50" s="11"/>
    </row>
    <row r="51" spans="25:26" ht="12.75">
      <c r="Y51" s="11"/>
      <c r="Z51" s="11"/>
    </row>
    <row r="52" spans="25:26" ht="12.75">
      <c r="Y52" s="11"/>
      <c r="Z52" s="11"/>
    </row>
    <row r="53" spans="25:26" ht="12.75">
      <c r="Y53" s="11"/>
      <c r="Z53" s="11"/>
    </row>
    <row r="54" spans="25:26" ht="12.75">
      <c r="Y54" s="11"/>
      <c r="Z54" s="11"/>
    </row>
    <row r="55" spans="25:26" ht="12.75">
      <c r="Y55" s="11"/>
      <c r="Z55" s="11"/>
    </row>
    <row r="56" spans="25:26" ht="12.75">
      <c r="Y56" s="11"/>
      <c r="Z56" s="11"/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</sheetData>
  <sheetProtection/>
  <mergeCells count="28">
    <mergeCell ref="C3:S4"/>
    <mergeCell ref="B29:D31"/>
    <mergeCell ref="A5:A8"/>
    <mergeCell ref="B5:B8"/>
    <mergeCell ref="C6:D7"/>
    <mergeCell ref="E6:H6"/>
    <mergeCell ref="C5:AA5"/>
    <mergeCell ref="U7:U8"/>
    <mergeCell ref="V7:V8"/>
    <mergeCell ref="W7:W8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X7:X8"/>
    <mergeCell ref="Y7:Y8"/>
    <mergeCell ref="I6:L6"/>
    <mergeCell ref="M6:P6"/>
    <mergeCell ref="W6:X6"/>
    <mergeCell ref="Y6:Z6"/>
    <mergeCell ref="Q6:T6"/>
    <mergeCell ref="U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2015-07-30T08:49:46Z</cp:lastPrinted>
  <dcterms:created xsi:type="dcterms:W3CDTF">2011-07-25T06:40:53Z</dcterms:created>
  <dcterms:modified xsi:type="dcterms:W3CDTF">2015-09-29T07:55:36Z</dcterms:modified>
  <cp:category/>
  <cp:version/>
  <cp:contentType/>
  <cp:contentStatus/>
</cp:coreProperties>
</file>