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2" sheetId="2" state="hidden" r:id="rId2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<sst xmlns="http://schemas.openxmlformats.org/spreadsheetml/2006/main" count="106" uniqueCount="43">
  <si>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</si>
  <si>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</si>
  <si>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</si>
  <si>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</si>
  <si>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</si>
  <si>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</si>
  <si>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</si>
  <si>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</si>
  <si>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</si>
  <si>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</si>
  <si>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</si>
  <si>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</si>
  <si>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</si>
  <si>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</si>
  <si>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</si>
  <si>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</si>
  <si>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</si>
  <si>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Таблиця 2</t>
  </si>
  <si>
    <t>Таблиця 2 (продовження)</t>
  </si>
  <si>
    <t>Надійшло справ і матеріалів до місцевих загальних судів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</si>
  <si>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</si>
  <si>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</si>
  <si>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</si>
  <si>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</si>
  <si>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</si>
  <si>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</si>
  <si>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</si>
  <si>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</si>
  <si>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</si>
  <si>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</si>
  <si>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</si>
  <si>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</si>
  <si>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</si>
  <si>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</si>
  <si>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</si>
  <si>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</si>
  <si>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</si>
  <si>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</si>
  <si>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 xml:space="preserve"> Вознюк О.М., тел. 0332 770 160</t>
  </si>
  <si>
    <t>Суд</t>
  </si>
  <si>
    <t>Вознюк О.М., тел. 0332 770 160</t>
  </si>
  <si>
    <t>Надходження справ і матеріалів до місцевих загальних судів Волинської області за 2014 рік у порівнянні з 2013 роком</t>
  </si>
  <si>
    <t>Середньомісячне надходження справ і матеріалів на одного суддю місцевого загального суду                                                                     Волинської області за 2014 рік у порівнянні з 2013 роком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</si>
</sst>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Так&quot;;&quot;Так&quot;;&quot;Ні&quot;"/>
    <numFmt numFmtId="176" formatCode="&quot;True&quot;;&quot;True&quot;;&quot;False&quot;"/>
    <numFmt numFmtId="177" formatCode="&quot;Увімк&quot;;&quot;Увімк&quot;;&quot;Вимк&quot;"/>
    <numFmt numFmtId="178" formatCode="[$¥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56"/>
      <name val="Times New Roman"/>
      <family val="1"/>
    </font>
    <font>
      <b/>
      <sz val="14"/>
      <color indexed="56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002060"/>
      <name val="Times New Roman"/>
      <family val="1"/>
    </font>
    <font>
      <b/>
      <sz val="14"/>
      <color rgb="FF00206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43" fillId="0" borderId="5" applyNumberFormat="0" applyFill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4" fontId="1" fillId="34" borderId="10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34" borderId="1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0" xfId="49" applyNumberFormat="1" applyFont="1" applyFill="1" applyBorder="1" applyAlignment="1" applyProtection="1">
      <alignment/>
      <protection/>
    </xf>
    <xf numFmtId="17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" fontId="1" fillId="0" borderId="10" xfId="50" applyNumberFormat="1" applyFont="1" applyFill="1" applyBorder="1" applyAlignment="1" applyProtection="1">
      <alignment horizontal="right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14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3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5.25390625" style="1" customWidth="1"/>
    <col min="4" max="4" width="5.75390625" style="1" customWidth="1"/>
    <col min="5" max="5" width="7.625" style="1" customWidth="1"/>
    <col min="6" max="7" width="7.00390625" style="1" customWidth="1"/>
    <col min="8" max="8" width="7.25390625" style="1" customWidth="1"/>
    <col min="9" max="9" width="8.25390625" style="1" customWidth="1"/>
    <col min="10" max="10" width="7.625" style="1" customWidth="1"/>
    <col min="11" max="11" width="6.375" style="1" customWidth="1"/>
    <col min="12" max="12" width="7.25390625" style="1" customWidth="1"/>
    <col min="13" max="13" width="7.00390625" style="1" customWidth="1"/>
    <col min="14" max="14" width="8.25390625" style="1" customWidth="1"/>
    <col min="15" max="15" width="7.375" style="1" customWidth="1"/>
    <col min="16" max="16" width="7.125" style="1" customWidth="1"/>
    <col min="17" max="18" width="7.625" style="1" customWidth="1"/>
    <col min="19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0" customWidth="1"/>
    <col min="29" max="16384" width="9.125" style="1" customWidth="1"/>
  </cols>
  <sheetData>
    <row r="1" spans="2:27" s="37" customFormat="1" ht="12.75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8" t="s">
        <v>15</v>
      </c>
      <c r="AA1" s="38" t="s">
        <v>16</v>
      </c>
    </row>
    <row r="2" spans="2:15" s="37" customFormat="1" ht="3" customHeight="1">
      <c r="B2" s="42"/>
      <c r="C2" s="51" t="s">
        <v>41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4" s="37" customFormat="1" ht="18" customHeight="1">
      <c r="A3" s="39"/>
      <c r="B3" s="4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40"/>
      <c r="Q3" s="40"/>
      <c r="R3" s="40"/>
      <c r="S3" s="40"/>
      <c r="T3" s="40"/>
      <c r="U3" s="40"/>
      <c r="V3" s="40"/>
      <c r="W3" s="40"/>
      <c r="X3" s="40"/>
    </row>
    <row r="4" spans="2:15" s="37" customFormat="1" ht="12.75">
      <c r="B4" s="42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27" ht="16.5" customHeight="1">
      <c r="A5" s="56" t="s">
        <v>1</v>
      </c>
      <c r="B5" s="55" t="s">
        <v>39</v>
      </c>
      <c r="C5" s="57" t="s">
        <v>19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27" ht="78" customHeight="1">
      <c r="A6" s="56"/>
      <c r="B6" s="55"/>
      <c r="C6" s="45" t="s">
        <v>2</v>
      </c>
      <c r="D6" s="45"/>
      <c r="E6" s="45" t="s">
        <v>3</v>
      </c>
      <c r="F6" s="45"/>
      <c r="G6" s="45"/>
      <c r="H6" s="45"/>
      <c r="I6" s="45" t="s">
        <v>4</v>
      </c>
      <c r="J6" s="45"/>
      <c r="K6" s="45"/>
      <c r="L6" s="45"/>
      <c r="M6" s="45" t="s">
        <v>5</v>
      </c>
      <c r="N6" s="45"/>
      <c r="O6" s="45"/>
      <c r="P6" s="45"/>
      <c r="Q6" s="45" t="s">
        <v>6</v>
      </c>
      <c r="R6" s="45"/>
      <c r="S6" s="45"/>
      <c r="T6" s="45"/>
      <c r="U6" s="45" t="s">
        <v>7</v>
      </c>
      <c r="V6" s="45"/>
      <c r="W6" s="45" t="s">
        <v>8</v>
      </c>
      <c r="X6" s="45"/>
      <c r="Y6" s="50" t="s">
        <v>9</v>
      </c>
      <c r="Z6" s="50"/>
      <c r="AA6" s="47" t="s">
        <v>14</v>
      </c>
    </row>
    <row r="7" spans="1:27" ht="17.25" customHeight="1">
      <c r="A7" s="56"/>
      <c r="B7" s="55"/>
      <c r="C7" s="45"/>
      <c r="D7" s="45"/>
      <c r="E7" s="46">
        <v>2013</v>
      </c>
      <c r="F7" s="46"/>
      <c r="G7" s="46">
        <v>2014</v>
      </c>
      <c r="H7" s="46"/>
      <c r="I7" s="46">
        <v>2013</v>
      </c>
      <c r="J7" s="46"/>
      <c r="K7" s="46">
        <v>2014</v>
      </c>
      <c r="L7" s="46"/>
      <c r="M7" s="46">
        <v>2013</v>
      </c>
      <c r="N7" s="46"/>
      <c r="O7" s="46">
        <v>2014</v>
      </c>
      <c r="P7" s="46"/>
      <c r="Q7" s="46">
        <v>2013</v>
      </c>
      <c r="R7" s="46"/>
      <c r="S7" s="46">
        <v>2014</v>
      </c>
      <c r="T7" s="46"/>
      <c r="U7" s="44">
        <v>2013</v>
      </c>
      <c r="V7" s="44">
        <v>2014</v>
      </c>
      <c r="W7" s="44">
        <v>2013</v>
      </c>
      <c r="X7" s="44">
        <v>2014</v>
      </c>
      <c r="Y7" s="44">
        <v>2013</v>
      </c>
      <c r="Z7" s="44">
        <v>2014</v>
      </c>
      <c r="AA7" s="48"/>
    </row>
    <row r="8" spans="1:27" ht="48.75" customHeight="1">
      <c r="A8" s="56"/>
      <c r="B8" s="55"/>
      <c r="C8" s="12">
        <v>2013</v>
      </c>
      <c r="D8" s="12">
        <v>2014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44"/>
      <c r="V8" s="44"/>
      <c r="W8" s="44"/>
      <c r="X8" s="44"/>
      <c r="Y8" s="44"/>
      <c r="Z8" s="44"/>
      <c r="AA8" s="49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9">
        <v>25</v>
      </c>
    </row>
    <row r="10" spans="1:28" ht="12" customHeight="1">
      <c r="A10" s="7">
        <v>1</v>
      </c>
      <c r="B10" s="8" t="s">
        <v>20</v>
      </c>
      <c r="C10" s="4">
        <v>7</v>
      </c>
      <c r="D10" s="4">
        <v>7</v>
      </c>
      <c r="E10" s="4">
        <v>791</v>
      </c>
      <c r="F10" s="4">
        <v>220</v>
      </c>
      <c r="G10" s="4">
        <v>969</v>
      </c>
      <c r="H10" s="4">
        <v>228</v>
      </c>
      <c r="I10" s="4">
        <v>81</v>
      </c>
      <c r="J10" s="36">
        <v>67</v>
      </c>
      <c r="K10" s="4">
        <v>97</v>
      </c>
      <c r="L10" s="41">
        <v>77</v>
      </c>
      <c r="M10" s="4">
        <v>1660</v>
      </c>
      <c r="N10" s="4">
        <v>1378</v>
      </c>
      <c r="O10" s="4">
        <v>1729</v>
      </c>
      <c r="P10" s="4">
        <v>1315</v>
      </c>
      <c r="Q10" s="4">
        <v>1346</v>
      </c>
      <c r="R10" s="33">
        <v>1316</v>
      </c>
      <c r="S10" s="4">
        <v>997</v>
      </c>
      <c r="T10" s="41">
        <v>983</v>
      </c>
      <c r="U10" s="34">
        <v>1</v>
      </c>
      <c r="V10" s="41">
        <v>1</v>
      </c>
      <c r="W10" s="34">
        <v>6</v>
      </c>
      <c r="X10" s="34">
        <v>1</v>
      </c>
      <c r="Y10" s="21">
        <f>E10+I10+M10+Q10+U10+W10</f>
        <v>3885</v>
      </c>
      <c r="Z10" s="22">
        <f>G10+K10+O10+S10+V10+X10</f>
        <v>3794</v>
      </c>
      <c r="AA10" s="20">
        <f>Z10/Y10*100-100</f>
        <v>-2.3423423423423344</v>
      </c>
      <c r="AB10" s="10">
        <f>Z10/Y10*100-100</f>
        <v>-2.3423423423423344</v>
      </c>
    </row>
    <row r="11" spans="1:28" ht="12" customHeight="1">
      <c r="A11" s="7">
        <v>2</v>
      </c>
      <c r="B11" s="8" t="s">
        <v>21</v>
      </c>
      <c r="C11" s="4">
        <v>4</v>
      </c>
      <c r="D11" s="4">
        <v>4</v>
      </c>
      <c r="E11" s="30">
        <v>398</v>
      </c>
      <c r="F11" s="30">
        <v>132</v>
      </c>
      <c r="G11" s="30">
        <v>420</v>
      </c>
      <c r="H11" s="30">
        <v>109</v>
      </c>
      <c r="I11" s="4">
        <v>148</v>
      </c>
      <c r="J11" s="36">
        <v>134</v>
      </c>
      <c r="K11" s="4">
        <v>103</v>
      </c>
      <c r="L11" s="41">
        <v>86</v>
      </c>
      <c r="M11" s="4">
        <v>1262</v>
      </c>
      <c r="N11" s="4">
        <v>987</v>
      </c>
      <c r="O11" s="4">
        <v>1258</v>
      </c>
      <c r="P11" s="4">
        <v>1127</v>
      </c>
      <c r="Q11" s="4">
        <v>1069</v>
      </c>
      <c r="R11" s="33">
        <v>1047</v>
      </c>
      <c r="S11" s="4">
        <v>936</v>
      </c>
      <c r="T11" s="41">
        <v>924</v>
      </c>
      <c r="U11" s="34">
        <v>1</v>
      </c>
      <c r="V11" s="41">
        <v>0</v>
      </c>
      <c r="W11" s="34">
        <v>2</v>
      </c>
      <c r="X11" s="34">
        <v>2</v>
      </c>
      <c r="Y11" s="21">
        <f aca="true" t="shared" si="0" ref="Y11:Y26">E11+I11+M11+Q11+U11+W11</f>
        <v>2880</v>
      </c>
      <c r="Z11" s="22">
        <f aca="true" t="shared" si="1" ref="Z11:Z27">G11+K11+O11+S11+V11+X11</f>
        <v>2719</v>
      </c>
      <c r="AA11" s="20">
        <f aca="true" t="shared" si="2" ref="AA11:AA28">Z11/Y11*100-100</f>
        <v>-5.5902777777777715</v>
      </c>
      <c r="AB11" s="10">
        <f aca="true" t="shared" si="3" ref="AB11:AB26">Z11/Y11*100-100</f>
        <v>-5.5902777777777715</v>
      </c>
    </row>
    <row r="12" spans="1:28" ht="12" customHeight="1">
      <c r="A12" s="7">
        <v>3</v>
      </c>
      <c r="B12" s="8" t="s">
        <v>22</v>
      </c>
      <c r="C12" s="4">
        <v>3</v>
      </c>
      <c r="D12" s="4">
        <v>3</v>
      </c>
      <c r="E12" s="4">
        <v>273</v>
      </c>
      <c r="F12" s="4">
        <v>82</v>
      </c>
      <c r="G12" s="4">
        <v>261</v>
      </c>
      <c r="H12" s="4">
        <v>80</v>
      </c>
      <c r="I12" s="4">
        <v>40</v>
      </c>
      <c r="J12" s="36">
        <v>33</v>
      </c>
      <c r="K12" s="4">
        <v>29</v>
      </c>
      <c r="L12" s="41">
        <v>24</v>
      </c>
      <c r="M12" s="4">
        <v>550</v>
      </c>
      <c r="N12" s="4">
        <v>447</v>
      </c>
      <c r="O12" s="4">
        <v>497</v>
      </c>
      <c r="P12" s="4">
        <v>431</v>
      </c>
      <c r="Q12" s="4">
        <v>730</v>
      </c>
      <c r="R12" s="33">
        <v>725</v>
      </c>
      <c r="S12" s="4">
        <v>621</v>
      </c>
      <c r="T12" s="41">
        <v>618</v>
      </c>
      <c r="U12" s="34">
        <v>0</v>
      </c>
      <c r="V12" s="41">
        <v>0</v>
      </c>
      <c r="W12" s="34">
        <v>0</v>
      </c>
      <c r="X12" s="34">
        <v>3</v>
      </c>
      <c r="Y12" s="21">
        <f t="shared" si="0"/>
        <v>1593</v>
      </c>
      <c r="Z12" s="22">
        <f t="shared" si="1"/>
        <v>1411</v>
      </c>
      <c r="AA12" s="20">
        <f t="shared" si="2"/>
        <v>-11.424984306340235</v>
      </c>
      <c r="AB12" s="10">
        <f t="shared" si="3"/>
        <v>-11.424984306340235</v>
      </c>
    </row>
    <row r="13" spans="1:28" ht="12" customHeight="1">
      <c r="A13" s="7">
        <v>4</v>
      </c>
      <c r="B13" s="8" t="s">
        <v>23</v>
      </c>
      <c r="C13" s="4">
        <v>4</v>
      </c>
      <c r="D13" s="4">
        <v>4</v>
      </c>
      <c r="E13" s="4">
        <v>192</v>
      </c>
      <c r="F13" s="4">
        <v>71</v>
      </c>
      <c r="G13" s="4">
        <v>250</v>
      </c>
      <c r="H13" s="4">
        <v>88</v>
      </c>
      <c r="I13" s="4">
        <v>92</v>
      </c>
      <c r="J13" s="36">
        <v>62</v>
      </c>
      <c r="K13" s="4">
        <v>122</v>
      </c>
      <c r="L13" s="41">
        <v>100</v>
      </c>
      <c r="M13" s="4">
        <v>601</v>
      </c>
      <c r="N13" s="4">
        <v>516</v>
      </c>
      <c r="O13" s="4">
        <v>565</v>
      </c>
      <c r="P13" s="4">
        <v>469</v>
      </c>
      <c r="Q13" s="4">
        <v>995</v>
      </c>
      <c r="R13" s="33">
        <v>986</v>
      </c>
      <c r="S13" s="4">
        <v>949</v>
      </c>
      <c r="T13" s="41">
        <v>931</v>
      </c>
      <c r="U13" s="34">
        <v>1</v>
      </c>
      <c r="V13" s="41">
        <v>0</v>
      </c>
      <c r="W13" s="34">
        <v>8</v>
      </c>
      <c r="X13" s="34">
        <v>6</v>
      </c>
      <c r="Y13" s="21">
        <f t="shared" si="0"/>
        <v>1889</v>
      </c>
      <c r="Z13" s="22">
        <f t="shared" si="1"/>
        <v>1892</v>
      </c>
      <c r="AA13" s="20">
        <f t="shared" si="2"/>
        <v>0.15881418740073627</v>
      </c>
      <c r="AB13" s="10">
        <f t="shared" si="3"/>
        <v>0.15881418740073627</v>
      </c>
    </row>
    <row r="14" spans="1:28" ht="12" customHeight="1">
      <c r="A14" s="7">
        <v>5</v>
      </c>
      <c r="B14" s="8" t="s">
        <v>24</v>
      </c>
      <c r="C14" s="4">
        <v>5</v>
      </c>
      <c r="D14" s="4">
        <v>5</v>
      </c>
      <c r="E14" s="4">
        <v>829</v>
      </c>
      <c r="F14" s="4">
        <v>174</v>
      </c>
      <c r="G14" s="4">
        <v>1022</v>
      </c>
      <c r="H14" s="4">
        <v>125</v>
      </c>
      <c r="I14" s="4">
        <v>105</v>
      </c>
      <c r="J14" s="36">
        <v>91</v>
      </c>
      <c r="K14" s="4">
        <v>82</v>
      </c>
      <c r="L14" s="41">
        <v>74</v>
      </c>
      <c r="M14" s="4">
        <v>1165</v>
      </c>
      <c r="N14" s="4">
        <v>928</v>
      </c>
      <c r="O14" s="4">
        <v>1086</v>
      </c>
      <c r="P14" s="4">
        <v>872</v>
      </c>
      <c r="Q14" s="4">
        <v>979</v>
      </c>
      <c r="R14" s="33">
        <v>963</v>
      </c>
      <c r="S14" s="4">
        <v>748</v>
      </c>
      <c r="T14" s="41">
        <v>736</v>
      </c>
      <c r="U14" s="34">
        <v>2</v>
      </c>
      <c r="V14" s="41">
        <v>0</v>
      </c>
      <c r="W14" s="34">
        <v>7</v>
      </c>
      <c r="X14" s="34">
        <v>3</v>
      </c>
      <c r="Y14" s="21">
        <f t="shared" si="0"/>
        <v>3087</v>
      </c>
      <c r="Z14" s="22">
        <f t="shared" si="1"/>
        <v>2941</v>
      </c>
      <c r="AA14" s="20">
        <f t="shared" si="2"/>
        <v>-4.72951085195983</v>
      </c>
      <c r="AB14" s="10">
        <f t="shared" si="3"/>
        <v>-4.72951085195983</v>
      </c>
    </row>
    <row r="15" spans="1:28" ht="12" customHeight="1">
      <c r="A15" s="7">
        <v>6</v>
      </c>
      <c r="B15" s="8" t="s">
        <v>25</v>
      </c>
      <c r="C15" s="4">
        <v>13</v>
      </c>
      <c r="D15" s="4">
        <v>13</v>
      </c>
      <c r="E15" s="4">
        <v>1309</v>
      </c>
      <c r="F15" s="4">
        <v>345</v>
      </c>
      <c r="G15" s="4">
        <v>1443</v>
      </c>
      <c r="H15" s="4">
        <v>278</v>
      </c>
      <c r="I15" s="4">
        <v>282</v>
      </c>
      <c r="J15" s="36">
        <v>232</v>
      </c>
      <c r="K15" s="4">
        <v>298</v>
      </c>
      <c r="L15" s="41">
        <v>250</v>
      </c>
      <c r="M15" s="4">
        <v>3954</v>
      </c>
      <c r="N15" s="4">
        <v>3173</v>
      </c>
      <c r="O15" s="4">
        <v>3608</v>
      </c>
      <c r="P15" s="4">
        <v>3069</v>
      </c>
      <c r="Q15" s="4">
        <v>2471</v>
      </c>
      <c r="R15" s="33">
        <v>2432</v>
      </c>
      <c r="S15" s="4">
        <v>2171</v>
      </c>
      <c r="T15" s="41">
        <v>2130</v>
      </c>
      <c r="U15" s="34">
        <v>1</v>
      </c>
      <c r="V15" s="41">
        <v>0</v>
      </c>
      <c r="W15" s="34">
        <v>19</v>
      </c>
      <c r="X15" s="34">
        <v>15</v>
      </c>
      <c r="Y15" s="21">
        <f t="shared" si="0"/>
        <v>8036</v>
      </c>
      <c r="Z15" s="22">
        <f t="shared" si="1"/>
        <v>7535</v>
      </c>
      <c r="AA15" s="20">
        <f t="shared" si="2"/>
        <v>-6.234444997511204</v>
      </c>
      <c r="AB15" s="10">
        <f t="shared" si="3"/>
        <v>-6.234444997511204</v>
      </c>
    </row>
    <row r="16" spans="1:28" ht="12" customHeight="1">
      <c r="A16" s="7">
        <v>7</v>
      </c>
      <c r="B16" s="8" t="s">
        <v>26</v>
      </c>
      <c r="C16" s="4">
        <v>3</v>
      </c>
      <c r="D16" s="4">
        <v>3</v>
      </c>
      <c r="E16" s="4">
        <v>214</v>
      </c>
      <c r="F16" s="4">
        <v>76</v>
      </c>
      <c r="G16" s="4">
        <v>151</v>
      </c>
      <c r="H16" s="4">
        <v>52</v>
      </c>
      <c r="I16" s="4">
        <v>19</v>
      </c>
      <c r="J16" s="36">
        <v>13</v>
      </c>
      <c r="K16" s="4">
        <v>25</v>
      </c>
      <c r="L16" s="41">
        <v>22</v>
      </c>
      <c r="M16" s="4">
        <v>352</v>
      </c>
      <c r="N16" s="4">
        <v>296</v>
      </c>
      <c r="O16" s="4">
        <v>324</v>
      </c>
      <c r="P16" s="4">
        <v>278</v>
      </c>
      <c r="Q16" s="4">
        <v>588</v>
      </c>
      <c r="R16" s="33">
        <v>576</v>
      </c>
      <c r="S16" s="4">
        <v>428</v>
      </c>
      <c r="T16" s="41">
        <v>422</v>
      </c>
      <c r="U16" s="34">
        <v>0</v>
      </c>
      <c r="V16" s="41">
        <v>0</v>
      </c>
      <c r="W16" s="34">
        <v>1</v>
      </c>
      <c r="X16" s="34">
        <v>0</v>
      </c>
      <c r="Y16" s="21">
        <f t="shared" si="0"/>
        <v>1174</v>
      </c>
      <c r="Z16" s="22">
        <f t="shared" si="1"/>
        <v>928</v>
      </c>
      <c r="AA16" s="20">
        <f t="shared" si="2"/>
        <v>-20.954003407155028</v>
      </c>
      <c r="AB16" s="10">
        <f t="shared" si="3"/>
        <v>-20.954003407155028</v>
      </c>
    </row>
    <row r="17" spans="1:28" ht="12" customHeight="1">
      <c r="A17" s="7">
        <v>8</v>
      </c>
      <c r="B17" s="8" t="s">
        <v>27</v>
      </c>
      <c r="C17" s="4">
        <v>24</v>
      </c>
      <c r="D17" s="4">
        <v>26</v>
      </c>
      <c r="E17" s="4">
        <v>6028</v>
      </c>
      <c r="F17" s="4">
        <v>776</v>
      </c>
      <c r="G17" s="4">
        <v>6643</v>
      </c>
      <c r="H17" s="4">
        <v>779</v>
      </c>
      <c r="I17" s="4">
        <v>937</v>
      </c>
      <c r="J17" s="36">
        <v>607</v>
      </c>
      <c r="K17" s="4">
        <v>765</v>
      </c>
      <c r="L17" s="41">
        <v>563</v>
      </c>
      <c r="M17" s="4">
        <v>10263</v>
      </c>
      <c r="N17" s="4">
        <v>7259</v>
      </c>
      <c r="O17" s="4">
        <v>9084</v>
      </c>
      <c r="P17" s="4">
        <v>7106</v>
      </c>
      <c r="Q17" s="4">
        <v>4794</v>
      </c>
      <c r="R17" s="33">
        <v>4731</v>
      </c>
      <c r="S17" s="4">
        <v>4204</v>
      </c>
      <c r="T17" s="41">
        <v>4171</v>
      </c>
      <c r="U17" s="34">
        <v>1</v>
      </c>
      <c r="V17" s="41">
        <v>2</v>
      </c>
      <c r="W17" s="34">
        <v>40</v>
      </c>
      <c r="X17" s="34">
        <v>33</v>
      </c>
      <c r="Y17" s="21">
        <f t="shared" si="0"/>
        <v>22063</v>
      </c>
      <c r="Z17" s="22">
        <f t="shared" si="1"/>
        <v>20731</v>
      </c>
      <c r="AA17" s="20">
        <f t="shared" si="2"/>
        <v>-6.037256946018218</v>
      </c>
      <c r="AB17" s="10">
        <f t="shared" si="3"/>
        <v>-6.037256946018218</v>
      </c>
    </row>
    <row r="18" spans="1:28" ht="12" customHeight="1">
      <c r="A18" s="7">
        <v>9</v>
      </c>
      <c r="B18" s="8" t="s">
        <v>28</v>
      </c>
      <c r="C18" s="4">
        <v>4</v>
      </c>
      <c r="D18" s="4">
        <v>4</v>
      </c>
      <c r="E18" s="4">
        <v>200</v>
      </c>
      <c r="F18" s="4">
        <v>63</v>
      </c>
      <c r="G18" s="4">
        <v>180</v>
      </c>
      <c r="H18" s="4">
        <v>46</v>
      </c>
      <c r="I18" s="4">
        <v>1014</v>
      </c>
      <c r="J18" s="36">
        <v>965</v>
      </c>
      <c r="K18" s="4">
        <v>1464</v>
      </c>
      <c r="L18" s="41">
        <v>1386</v>
      </c>
      <c r="M18" s="4">
        <v>494</v>
      </c>
      <c r="N18" s="4">
        <v>346</v>
      </c>
      <c r="O18" s="4">
        <v>411</v>
      </c>
      <c r="P18" s="4">
        <v>299</v>
      </c>
      <c r="Q18" s="4">
        <v>806</v>
      </c>
      <c r="R18" s="33">
        <v>796</v>
      </c>
      <c r="S18" s="4">
        <v>593</v>
      </c>
      <c r="T18" s="41">
        <v>585</v>
      </c>
      <c r="U18" s="34">
        <v>1</v>
      </c>
      <c r="V18" s="41">
        <v>0</v>
      </c>
      <c r="W18" s="34">
        <v>1</v>
      </c>
      <c r="X18" s="34">
        <v>0</v>
      </c>
      <c r="Y18" s="21">
        <f t="shared" si="0"/>
        <v>2516</v>
      </c>
      <c r="Z18" s="22">
        <f t="shared" si="1"/>
        <v>2648</v>
      </c>
      <c r="AA18" s="20">
        <f t="shared" si="2"/>
        <v>5.246422893481721</v>
      </c>
      <c r="AB18" s="10">
        <f t="shared" si="3"/>
        <v>5.246422893481721</v>
      </c>
    </row>
    <row r="19" spans="1:28" ht="12" customHeight="1">
      <c r="A19" s="7">
        <v>10</v>
      </c>
      <c r="B19" s="8" t="s">
        <v>29</v>
      </c>
      <c r="C19" s="4">
        <v>5</v>
      </c>
      <c r="D19" s="4">
        <v>5</v>
      </c>
      <c r="E19" s="4">
        <v>314</v>
      </c>
      <c r="F19" s="4">
        <v>91</v>
      </c>
      <c r="G19" s="4">
        <v>375</v>
      </c>
      <c r="H19" s="4">
        <v>99</v>
      </c>
      <c r="I19" s="4">
        <v>68</v>
      </c>
      <c r="J19" s="36">
        <v>54</v>
      </c>
      <c r="K19" s="4">
        <v>83</v>
      </c>
      <c r="L19" s="41">
        <v>69</v>
      </c>
      <c r="M19" s="4">
        <v>609</v>
      </c>
      <c r="N19" s="4">
        <v>434</v>
      </c>
      <c r="O19" s="4">
        <v>644</v>
      </c>
      <c r="P19" s="4">
        <v>487</v>
      </c>
      <c r="Q19" s="4">
        <v>2516</v>
      </c>
      <c r="R19" s="33">
        <v>2509</v>
      </c>
      <c r="S19" s="4">
        <v>2277</v>
      </c>
      <c r="T19" s="41">
        <v>2139</v>
      </c>
      <c r="U19" s="34">
        <v>0</v>
      </c>
      <c r="V19" s="41">
        <v>1</v>
      </c>
      <c r="W19" s="34">
        <v>3</v>
      </c>
      <c r="X19" s="34">
        <v>3</v>
      </c>
      <c r="Y19" s="21">
        <f t="shared" si="0"/>
        <v>3510</v>
      </c>
      <c r="Z19" s="22">
        <f t="shared" si="1"/>
        <v>3383</v>
      </c>
      <c r="AA19" s="20">
        <f t="shared" si="2"/>
        <v>-3.618233618233617</v>
      </c>
      <c r="AB19" s="10">
        <f t="shared" si="3"/>
        <v>-3.618233618233617</v>
      </c>
    </row>
    <row r="20" spans="1:28" ht="12" customHeight="1">
      <c r="A20" s="7">
        <v>11</v>
      </c>
      <c r="B20" s="8" t="s">
        <v>30</v>
      </c>
      <c r="C20" s="4">
        <v>3</v>
      </c>
      <c r="D20" s="4">
        <v>4</v>
      </c>
      <c r="E20" s="4">
        <v>622</v>
      </c>
      <c r="F20" s="4">
        <v>93</v>
      </c>
      <c r="G20" s="4">
        <v>992</v>
      </c>
      <c r="H20" s="4">
        <v>103</v>
      </c>
      <c r="I20" s="4">
        <v>42</v>
      </c>
      <c r="J20" s="36">
        <v>23</v>
      </c>
      <c r="K20" s="4">
        <v>70</v>
      </c>
      <c r="L20" s="41">
        <v>44</v>
      </c>
      <c r="M20" s="4">
        <v>689</v>
      </c>
      <c r="N20" s="4">
        <v>590</v>
      </c>
      <c r="O20" s="4">
        <v>622</v>
      </c>
      <c r="P20" s="4">
        <v>547</v>
      </c>
      <c r="Q20" s="4">
        <v>728</v>
      </c>
      <c r="R20" s="33">
        <v>723</v>
      </c>
      <c r="S20" s="4">
        <v>575</v>
      </c>
      <c r="T20" s="41">
        <v>573</v>
      </c>
      <c r="U20" s="34">
        <v>2</v>
      </c>
      <c r="V20" s="41">
        <v>0</v>
      </c>
      <c r="W20" s="34">
        <v>2</v>
      </c>
      <c r="X20" s="34">
        <v>1</v>
      </c>
      <c r="Y20" s="21">
        <f t="shared" si="0"/>
        <v>2085</v>
      </c>
      <c r="Z20" s="22">
        <f t="shared" si="1"/>
        <v>2260</v>
      </c>
      <c r="AA20" s="20">
        <f t="shared" si="2"/>
        <v>8.393285371702632</v>
      </c>
      <c r="AB20" s="10">
        <f t="shared" si="3"/>
        <v>8.393285371702632</v>
      </c>
    </row>
    <row r="21" spans="1:28" ht="12" customHeight="1">
      <c r="A21" s="7">
        <v>12</v>
      </c>
      <c r="B21" s="8" t="s">
        <v>31</v>
      </c>
      <c r="C21" s="4">
        <v>6</v>
      </c>
      <c r="D21" s="4">
        <v>6</v>
      </c>
      <c r="E21" s="4">
        <v>695</v>
      </c>
      <c r="F21" s="4">
        <v>209</v>
      </c>
      <c r="G21" s="4">
        <v>651</v>
      </c>
      <c r="H21" s="4">
        <v>192</v>
      </c>
      <c r="I21" s="4">
        <v>79</v>
      </c>
      <c r="J21" s="36">
        <v>56</v>
      </c>
      <c r="K21" s="4">
        <v>108</v>
      </c>
      <c r="L21" s="41">
        <v>80</v>
      </c>
      <c r="M21" s="4">
        <v>1682</v>
      </c>
      <c r="N21" s="4">
        <v>1326</v>
      </c>
      <c r="O21" s="4">
        <v>1452</v>
      </c>
      <c r="P21" s="4">
        <v>1165</v>
      </c>
      <c r="Q21" s="4">
        <v>1737</v>
      </c>
      <c r="R21" s="33">
        <v>1717</v>
      </c>
      <c r="S21" s="4">
        <v>1294</v>
      </c>
      <c r="T21" s="41">
        <v>1270</v>
      </c>
      <c r="U21" s="34">
        <v>1</v>
      </c>
      <c r="V21" s="41">
        <v>1</v>
      </c>
      <c r="W21" s="34">
        <v>2</v>
      </c>
      <c r="X21" s="34">
        <v>3</v>
      </c>
      <c r="Y21" s="21">
        <f t="shared" si="0"/>
        <v>4196</v>
      </c>
      <c r="Z21" s="22">
        <f t="shared" si="1"/>
        <v>3509</v>
      </c>
      <c r="AA21" s="20">
        <f t="shared" si="2"/>
        <v>-16.372735938989507</v>
      </c>
      <c r="AB21" s="10">
        <f t="shared" si="3"/>
        <v>-16.372735938989507</v>
      </c>
    </row>
    <row r="22" spans="1:28" ht="12" customHeight="1">
      <c r="A22" s="7">
        <v>13</v>
      </c>
      <c r="B22" s="8" t="s">
        <v>32</v>
      </c>
      <c r="C22" s="4">
        <v>4</v>
      </c>
      <c r="D22" s="4">
        <v>4</v>
      </c>
      <c r="E22" s="4">
        <v>292</v>
      </c>
      <c r="F22" s="4">
        <v>106</v>
      </c>
      <c r="G22" s="4">
        <v>358</v>
      </c>
      <c r="H22" s="4">
        <v>89</v>
      </c>
      <c r="I22" s="4">
        <v>93</v>
      </c>
      <c r="J22" s="36">
        <v>86</v>
      </c>
      <c r="K22" s="4">
        <v>23</v>
      </c>
      <c r="L22" s="41">
        <v>14</v>
      </c>
      <c r="M22" s="4">
        <v>572</v>
      </c>
      <c r="N22" s="4">
        <v>503</v>
      </c>
      <c r="O22" s="4">
        <v>606</v>
      </c>
      <c r="P22" s="4">
        <v>425</v>
      </c>
      <c r="Q22" s="4">
        <v>816</v>
      </c>
      <c r="R22" s="33">
        <v>795</v>
      </c>
      <c r="S22" s="4">
        <v>859</v>
      </c>
      <c r="T22" s="41">
        <v>848</v>
      </c>
      <c r="U22" s="34">
        <v>0</v>
      </c>
      <c r="V22" s="41">
        <v>0</v>
      </c>
      <c r="W22" s="34">
        <v>1</v>
      </c>
      <c r="X22" s="34">
        <v>0</v>
      </c>
      <c r="Y22" s="21">
        <f t="shared" si="0"/>
        <v>1774</v>
      </c>
      <c r="Z22" s="22">
        <f t="shared" si="1"/>
        <v>1846</v>
      </c>
      <c r="AA22" s="20">
        <f t="shared" si="2"/>
        <v>4.05862457722661</v>
      </c>
      <c r="AB22" s="10">
        <f t="shared" si="3"/>
        <v>4.05862457722661</v>
      </c>
    </row>
    <row r="23" spans="1:28" ht="12" customHeight="1">
      <c r="A23" s="7">
        <v>14</v>
      </c>
      <c r="B23" s="8" t="s">
        <v>33</v>
      </c>
      <c r="C23" s="4">
        <v>4</v>
      </c>
      <c r="D23" s="4">
        <v>4</v>
      </c>
      <c r="E23" s="4">
        <v>355</v>
      </c>
      <c r="F23" s="4">
        <v>141</v>
      </c>
      <c r="G23" s="4">
        <v>279</v>
      </c>
      <c r="H23" s="4">
        <v>104</v>
      </c>
      <c r="I23" s="4">
        <v>100</v>
      </c>
      <c r="J23" s="36">
        <v>82</v>
      </c>
      <c r="K23" s="4">
        <v>61</v>
      </c>
      <c r="L23" s="41">
        <v>51</v>
      </c>
      <c r="M23" s="4">
        <v>713</v>
      </c>
      <c r="N23" s="4">
        <v>601</v>
      </c>
      <c r="O23" s="4">
        <v>670</v>
      </c>
      <c r="P23" s="4">
        <v>537</v>
      </c>
      <c r="Q23" s="4">
        <v>855</v>
      </c>
      <c r="R23" s="33">
        <v>839</v>
      </c>
      <c r="S23" s="4">
        <v>817</v>
      </c>
      <c r="T23" s="41">
        <v>805</v>
      </c>
      <c r="U23" s="34">
        <v>0</v>
      </c>
      <c r="V23" s="41">
        <v>1</v>
      </c>
      <c r="W23" s="34">
        <v>1</v>
      </c>
      <c r="X23" s="34">
        <v>0</v>
      </c>
      <c r="Y23" s="21">
        <f t="shared" si="0"/>
        <v>2024</v>
      </c>
      <c r="Z23" s="22">
        <f t="shared" si="1"/>
        <v>1828</v>
      </c>
      <c r="AA23" s="20">
        <f t="shared" si="2"/>
        <v>-9.683794466403157</v>
      </c>
      <c r="AB23" s="10">
        <f t="shared" si="3"/>
        <v>-9.683794466403157</v>
      </c>
    </row>
    <row r="24" spans="1:28" ht="12" customHeight="1">
      <c r="A24" s="7">
        <v>15</v>
      </c>
      <c r="B24" s="8" t="s">
        <v>34</v>
      </c>
      <c r="C24" s="4">
        <v>3</v>
      </c>
      <c r="D24" s="4">
        <v>3</v>
      </c>
      <c r="E24" s="4">
        <v>259</v>
      </c>
      <c r="F24" s="4">
        <v>94</v>
      </c>
      <c r="G24" s="4">
        <v>166</v>
      </c>
      <c r="H24" s="4">
        <v>68</v>
      </c>
      <c r="I24" s="4">
        <v>52</v>
      </c>
      <c r="J24" s="36">
        <v>44</v>
      </c>
      <c r="K24" s="4">
        <v>26</v>
      </c>
      <c r="L24" s="41">
        <v>24</v>
      </c>
      <c r="M24" s="4">
        <v>381</v>
      </c>
      <c r="N24" s="4">
        <v>315</v>
      </c>
      <c r="O24" s="4">
        <v>378</v>
      </c>
      <c r="P24" s="4">
        <v>317</v>
      </c>
      <c r="Q24" s="4">
        <v>588</v>
      </c>
      <c r="R24" s="33">
        <v>578</v>
      </c>
      <c r="S24" s="4">
        <v>506</v>
      </c>
      <c r="T24" s="41">
        <v>498</v>
      </c>
      <c r="U24" s="34">
        <v>1</v>
      </c>
      <c r="V24" s="41">
        <v>0</v>
      </c>
      <c r="W24" s="34">
        <v>0</v>
      </c>
      <c r="X24" s="34">
        <v>1</v>
      </c>
      <c r="Y24" s="21">
        <f t="shared" si="0"/>
        <v>1281</v>
      </c>
      <c r="Z24" s="22">
        <f t="shared" si="1"/>
        <v>1077</v>
      </c>
      <c r="AA24" s="20">
        <f t="shared" si="2"/>
        <v>-15.92505854800936</v>
      </c>
      <c r="AB24" s="10">
        <f t="shared" si="3"/>
        <v>-15.92505854800936</v>
      </c>
    </row>
    <row r="25" spans="1:28" ht="12" customHeight="1">
      <c r="A25" s="7">
        <v>16</v>
      </c>
      <c r="B25" s="8" t="s">
        <v>35</v>
      </c>
      <c r="C25" s="4">
        <v>4</v>
      </c>
      <c r="D25" s="4">
        <v>4</v>
      </c>
      <c r="E25" s="4">
        <v>207</v>
      </c>
      <c r="F25" s="4">
        <v>113</v>
      </c>
      <c r="G25" s="4">
        <v>192</v>
      </c>
      <c r="H25" s="4">
        <v>74</v>
      </c>
      <c r="I25" s="4">
        <v>11</v>
      </c>
      <c r="J25" s="36">
        <v>11</v>
      </c>
      <c r="K25" s="4">
        <v>17</v>
      </c>
      <c r="L25" s="41">
        <v>12</v>
      </c>
      <c r="M25" s="4">
        <v>312</v>
      </c>
      <c r="N25" s="4">
        <v>300</v>
      </c>
      <c r="O25" s="4">
        <v>315</v>
      </c>
      <c r="P25" s="4">
        <v>222</v>
      </c>
      <c r="Q25" s="4">
        <v>426</v>
      </c>
      <c r="R25" s="33">
        <v>423</v>
      </c>
      <c r="S25" s="4">
        <v>342</v>
      </c>
      <c r="T25" s="41">
        <v>334</v>
      </c>
      <c r="U25" s="34">
        <v>0</v>
      </c>
      <c r="V25" s="41">
        <v>0</v>
      </c>
      <c r="W25" s="34">
        <v>0</v>
      </c>
      <c r="X25" s="34">
        <v>0</v>
      </c>
      <c r="Y25" s="21">
        <f t="shared" si="0"/>
        <v>956</v>
      </c>
      <c r="Z25" s="22">
        <f t="shared" si="1"/>
        <v>866</v>
      </c>
      <c r="AA25" s="20">
        <f t="shared" si="2"/>
        <v>-9.4142259414226</v>
      </c>
      <c r="AB25" s="10">
        <f t="shared" si="3"/>
        <v>-9.4142259414226</v>
      </c>
    </row>
    <row r="26" spans="1:28" ht="12" customHeight="1">
      <c r="A26" s="7">
        <v>17</v>
      </c>
      <c r="B26" s="8" t="s">
        <v>36</v>
      </c>
      <c r="C26" s="4">
        <v>3</v>
      </c>
      <c r="D26" s="4">
        <v>3</v>
      </c>
      <c r="E26" s="4">
        <v>178</v>
      </c>
      <c r="F26" s="4">
        <v>37</v>
      </c>
      <c r="G26" s="4">
        <v>163</v>
      </c>
      <c r="H26" s="4">
        <v>22</v>
      </c>
      <c r="I26" s="4">
        <v>35</v>
      </c>
      <c r="J26" s="36">
        <v>31</v>
      </c>
      <c r="K26" s="4">
        <v>29</v>
      </c>
      <c r="L26" s="41">
        <v>24</v>
      </c>
      <c r="M26" s="4">
        <v>290</v>
      </c>
      <c r="N26" s="4">
        <v>196</v>
      </c>
      <c r="O26" s="4">
        <v>318</v>
      </c>
      <c r="P26" s="4">
        <v>192</v>
      </c>
      <c r="Q26" s="4">
        <v>615</v>
      </c>
      <c r="R26" s="33">
        <v>608</v>
      </c>
      <c r="S26" s="4">
        <v>495</v>
      </c>
      <c r="T26" s="41">
        <v>485</v>
      </c>
      <c r="U26" s="34">
        <v>0</v>
      </c>
      <c r="V26" s="41">
        <v>0</v>
      </c>
      <c r="W26" s="34">
        <v>0</v>
      </c>
      <c r="X26" s="34">
        <v>0</v>
      </c>
      <c r="Y26" s="21">
        <f t="shared" si="0"/>
        <v>1118</v>
      </c>
      <c r="Z26" s="22">
        <f t="shared" si="1"/>
        <v>1005</v>
      </c>
      <c r="AA26" s="20">
        <f t="shared" si="2"/>
        <v>-10.10733452593918</v>
      </c>
      <c r="AB26" s="10">
        <f t="shared" si="3"/>
        <v>-10.10733452593918</v>
      </c>
    </row>
    <row r="27" spans="1:28" ht="12" customHeight="1">
      <c r="A27" s="14"/>
      <c r="B27" s="25" t="s">
        <v>10</v>
      </c>
      <c r="C27" s="15">
        <f>SUM(C10:C26)</f>
        <v>99</v>
      </c>
      <c r="D27" s="15">
        <f>SUM(D10:D26)</f>
        <v>102</v>
      </c>
      <c r="E27" s="15">
        <f>SUM(E10:E26)</f>
        <v>13156</v>
      </c>
      <c r="F27" s="15">
        <f>SUM(F10:F26)</f>
        <v>2823</v>
      </c>
      <c r="G27" s="15">
        <f aca="true" t="shared" si="4" ref="G27:L27">SUM(G10:G26)</f>
        <v>14515</v>
      </c>
      <c r="H27" s="15">
        <f>SUM(H10:H26)</f>
        <v>2536</v>
      </c>
      <c r="I27" s="15">
        <f t="shared" si="4"/>
        <v>3198</v>
      </c>
      <c r="J27" s="15">
        <f t="shared" si="4"/>
        <v>2591</v>
      </c>
      <c r="K27" s="15">
        <f t="shared" si="4"/>
        <v>3402</v>
      </c>
      <c r="L27" s="15">
        <f t="shared" si="4"/>
        <v>2900</v>
      </c>
      <c r="M27" s="15">
        <f aca="true" t="shared" si="5" ref="M27:S27">SUM(M10:M26)</f>
        <v>25549</v>
      </c>
      <c r="N27" s="15">
        <f t="shared" si="5"/>
        <v>19595</v>
      </c>
      <c r="O27" s="15">
        <f t="shared" si="5"/>
        <v>23567</v>
      </c>
      <c r="P27" s="15">
        <f t="shared" si="5"/>
        <v>18858</v>
      </c>
      <c r="Q27" s="15">
        <f t="shared" si="5"/>
        <v>22059</v>
      </c>
      <c r="R27" s="15">
        <f t="shared" si="5"/>
        <v>21764</v>
      </c>
      <c r="S27" s="15">
        <f t="shared" si="5"/>
        <v>18812</v>
      </c>
      <c r="T27" s="15">
        <f aca="true" t="shared" si="6" ref="T27:Y27">SUM(T10:T26)</f>
        <v>18452</v>
      </c>
      <c r="U27" s="28">
        <f t="shared" si="6"/>
        <v>12</v>
      </c>
      <c r="V27" s="28">
        <f t="shared" si="6"/>
        <v>6</v>
      </c>
      <c r="W27" s="15">
        <f t="shared" si="6"/>
        <v>93</v>
      </c>
      <c r="X27" s="15">
        <f t="shared" si="6"/>
        <v>71</v>
      </c>
      <c r="Y27" s="23">
        <f t="shared" si="6"/>
        <v>64067</v>
      </c>
      <c r="Z27" s="24">
        <f t="shared" si="1"/>
        <v>60373</v>
      </c>
      <c r="AA27" s="18">
        <f t="shared" si="2"/>
        <v>-5.765838887414745</v>
      </c>
      <c r="AB27" s="10" t="e">
        <f>#REF!/#REF!*100-100</f>
        <v>#REF!</v>
      </c>
    </row>
    <row r="28" spans="5:28" ht="12" customHeight="1">
      <c r="E28" s="26"/>
      <c r="F28" s="26"/>
      <c r="I28" s="26"/>
      <c r="J28" s="26"/>
      <c r="M28" s="26"/>
      <c r="N28" s="26"/>
      <c r="Q28" s="26"/>
      <c r="R28" s="26"/>
      <c r="W28" s="26"/>
      <c r="Y28" s="27">
        <f>SUM(Y10:Y26)</f>
        <v>64067</v>
      </c>
      <c r="Z28" s="29">
        <f>SUM(Z10:Z26)</f>
        <v>60373</v>
      </c>
      <c r="AA28" s="1">
        <f t="shared" si="2"/>
        <v>-5.765838887414745</v>
      </c>
      <c r="AB28" s="10" t="e">
        <f>#REF!/#REF!*100-100</f>
        <v>#REF!</v>
      </c>
    </row>
    <row r="29" spans="2:28" ht="12" customHeight="1">
      <c r="B29" s="54" t="s">
        <v>40</v>
      </c>
      <c r="Y29" s="10"/>
      <c r="Z29" s="10"/>
      <c r="AB29" s="10" t="e">
        <f>#REF!/#REF!*100-100</f>
        <v>#REF!</v>
      </c>
    </row>
    <row r="30" spans="2:28" ht="12" customHeight="1">
      <c r="B30" s="54"/>
      <c r="Y30" s="10"/>
      <c r="Z30" s="10"/>
      <c r="AB30" s="10" t="e">
        <f>#REF!/#REF!*100-100</f>
        <v>#REF!</v>
      </c>
    </row>
    <row r="31" spans="2:28" ht="12" customHeight="1">
      <c r="B31" s="1" t="s">
        <v>37</v>
      </c>
      <c r="Y31" s="10"/>
      <c r="Z31" s="10"/>
      <c r="AB31" s="10" t="e">
        <f>#REF!/#REF!*100-100</f>
        <v>#REF!</v>
      </c>
    </row>
    <row r="32" spans="25:28" ht="12" customHeight="1">
      <c r="Y32" s="10"/>
      <c r="Z32" s="10"/>
      <c r="AB32" s="10" t="e">
        <f>#REF!/#REF!*100-100</f>
        <v>#REF!</v>
      </c>
    </row>
    <row r="33" spans="25:28" ht="12" customHeight="1">
      <c r="Y33" s="10"/>
      <c r="Z33" s="10"/>
      <c r="AB33" s="10" t="e">
        <f>#REF!/#REF!*100-100</f>
        <v>#REF!</v>
      </c>
    </row>
    <row r="34" spans="25:28" ht="12" customHeight="1">
      <c r="Y34" s="10"/>
      <c r="Z34" s="10"/>
      <c r="AB34" s="10" t="e">
        <f>#REF!/#REF!*100-100</f>
        <v>#REF!</v>
      </c>
    </row>
    <row r="35" spans="25:28" ht="12" customHeight="1">
      <c r="Y35" s="10"/>
      <c r="Z35" s="10"/>
      <c r="AB35" s="10" t="e">
        <f>#REF!/#REF!*100-100</f>
        <v>#REF!</v>
      </c>
    </row>
    <row r="36" spans="25:28" ht="13.5" customHeight="1">
      <c r="Y36" s="10"/>
      <c r="Z36" s="10"/>
      <c r="AB36" s="10" t="e">
        <f>#REF!/#REF!*100-100</f>
        <v>#REF!</v>
      </c>
    </row>
    <row r="37" spans="25:26" ht="12" customHeight="1">
      <c r="Y37" s="10"/>
      <c r="Z37" s="10"/>
    </row>
    <row r="38" spans="25:26" ht="12.75">
      <c r="Y38" s="10"/>
      <c r="Z38" s="10"/>
    </row>
    <row r="39" spans="25:26" ht="12.75">
      <c r="Y39" s="10"/>
      <c r="Z39" s="10"/>
    </row>
    <row r="40" spans="25:26" ht="12.75">
      <c r="Y40" s="10"/>
      <c r="Z40" s="10"/>
    </row>
    <row r="41" spans="25:26" ht="12.75">
      <c r="Y41" s="10"/>
      <c r="Z41" s="10"/>
    </row>
    <row r="42" spans="25:26" ht="12.75">
      <c r="Y42" s="10"/>
      <c r="Z42" s="10"/>
    </row>
    <row r="43" spans="25:26" ht="12.75">
      <c r="Y43" s="10"/>
      <c r="Z43" s="10"/>
    </row>
    <row r="44" spans="25:26" ht="12.75">
      <c r="Y44" s="10"/>
      <c r="Z44" s="10"/>
    </row>
    <row r="45" spans="25:26" ht="12.75">
      <c r="Y45" s="10"/>
      <c r="Z45" s="10"/>
    </row>
    <row r="46" spans="25:26" ht="12.75">
      <c r="Y46" s="10"/>
      <c r="Z46" s="10"/>
    </row>
    <row r="47" spans="25:26" ht="12.75">
      <c r="Y47" s="10"/>
      <c r="Z47" s="10"/>
    </row>
    <row r="48" spans="25:26" ht="12.75">
      <c r="Y48" s="10"/>
      <c r="Z48" s="10"/>
    </row>
    <row r="49" spans="25:26" ht="12.75">
      <c r="Y49" s="10"/>
      <c r="Z49" s="10"/>
    </row>
    <row r="50" spans="25:26" ht="12.75">
      <c r="Y50" s="10"/>
      <c r="Z50" s="10"/>
    </row>
    <row r="51" spans="25:26" ht="12.75">
      <c r="Y51" s="10"/>
      <c r="Z51" s="10"/>
    </row>
    <row r="52" spans="25:26" ht="12.75">
      <c r="Y52" s="10"/>
      <c r="Z52" s="10"/>
    </row>
    <row r="53" spans="25:26" ht="12.75">
      <c r="Y53" s="10"/>
      <c r="Z53" s="10"/>
    </row>
    <row r="54" spans="25:26" ht="12.75">
      <c r="Y54" s="10"/>
      <c r="Z54" s="10"/>
    </row>
    <row r="55" spans="25:26" ht="12.75">
      <c r="Y55" s="10"/>
      <c r="Z55" s="10"/>
    </row>
    <row r="56" spans="25:26" ht="12.75">
      <c r="Y56" s="10"/>
      <c r="Z56" s="10"/>
    </row>
    <row r="57" spans="25:26" ht="12.75">
      <c r="Y57" s="10"/>
      <c r="Z57" s="10"/>
    </row>
    <row r="58" spans="25:26" ht="12.75">
      <c r="Y58" s="10"/>
      <c r="Z58" s="10"/>
    </row>
    <row r="59" spans="25:26" ht="12.75">
      <c r="Y59" s="10"/>
      <c r="Z59" s="10"/>
    </row>
    <row r="60" spans="25:26" ht="12.75">
      <c r="Y60" s="10"/>
      <c r="Z60" s="10"/>
    </row>
    <row r="61" spans="25:26" ht="12.75">
      <c r="Y61" s="10"/>
      <c r="Z61" s="10"/>
    </row>
    <row r="62" spans="25:26" ht="12.75">
      <c r="Y62" s="10"/>
      <c r="Z62" s="10"/>
    </row>
    <row r="63" spans="25:26" ht="12.75">
      <c r="Y63" s="10"/>
      <c r="Z63" s="10"/>
    </row>
  </sheetData>
  <sheetProtection/>
  <mergeCells count="28">
    <mergeCell ref="C2:O4"/>
    <mergeCell ref="B29:B30"/>
    <mergeCell ref="B5:B8"/>
    <mergeCell ref="A5:A8"/>
    <mergeCell ref="C5:AA5"/>
    <mergeCell ref="Q6:T6"/>
    <mergeCell ref="O7:P7"/>
    <mergeCell ref="C6:D7"/>
    <mergeCell ref="E6:H6"/>
    <mergeCell ref="I6:L6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Z7:Z8"/>
    <mergeCell ref="M6:P6"/>
    <mergeCell ref="X7:X8"/>
    <mergeCell ref="U6:V6"/>
    <mergeCell ref="S7:T7"/>
    <mergeCell ref="U7:U8"/>
    <mergeCell ref="V7:V8"/>
    <mergeCell ref="W7:W8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zoomScale="130" zoomScaleNormal="130" zoomScalePageLayoutView="0" workbookViewId="0" topLeftCell="M4">
      <selection activeCell="X28" sqref="X28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5.25390625" style="1" customWidth="1"/>
    <col min="4" max="4" width="5.75390625" style="1" customWidth="1"/>
    <col min="5" max="5" width="6.625" style="1" customWidth="1"/>
    <col min="6" max="7" width="7.00390625" style="1" customWidth="1"/>
    <col min="8" max="8" width="7.25390625" style="1" customWidth="1"/>
    <col min="9" max="9" width="6.625" style="1" customWidth="1"/>
    <col min="10" max="10" width="7.625" style="1" customWidth="1"/>
    <col min="11" max="11" width="6.875" style="1" customWidth="1"/>
    <col min="12" max="12" width="7.25390625" style="1" customWidth="1"/>
    <col min="13" max="13" width="7.125" style="1" customWidth="1"/>
    <col min="14" max="14" width="6.75390625" style="1" customWidth="1"/>
    <col min="15" max="15" width="7.375" style="1" customWidth="1"/>
    <col min="16" max="16" width="7.125" style="1" customWidth="1"/>
    <col min="17" max="19" width="6.625" style="1" customWidth="1"/>
    <col min="20" max="20" width="7.25390625" style="1" customWidth="1"/>
    <col min="21" max="24" width="9.875" style="1" customWidth="1"/>
    <col min="25" max="27" width="9.125" style="1" customWidth="1"/>
    <col min="28" max="28" width="9.125" style="10" customWidth="1"/>
    <col min="29" max="16384" width="9.125" style="1" customWidth="1"/>
  </cols>
  <sheetData>
    <row r="1" spans="16:27" ht="12.75">
      <c r="P1" s="2" t="s">
        <v>17</v>
      </c>
      <c r="AA1" s="2" t="s">
        <v>18</v>
      </c>
    </row>
    <row r="2" ht="3" customHeight="1"/>
    <row r="3" spans="1:24" ht="18.75">
      <c r="A3" s="11"/>
      <c r="B3" s="3"/>
      <c r="C3" s="60" t="s">
        <v>42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3"/>
      <c r="U3" s="3"/>
      <c r="V3" s="3"/>
      <c r="W3" s="3"/>
      <c r="X3" s="3"/>
    </row>
    <row r="4" spans="3:19" ht="12.75"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27" ht="16.5" customHeight="1">
      <c r="A5" s="56" t="s">
        <v>1</v>
      </c>
      <c r="B5" s="55" t="s">
        <v>39</v>
      </c>
      <c r="C5" s="57" t="s"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27" ht="78" customHeight="1">
      <c r="A6" s="56"/>
      <c r="B6" s="55"/>
      <c r="C6" s="45" t="s">
        <v>2</v>
      </c>
      <c r="D6" s="45"/>
      <c r="E6" s="64" t="s">
        <v>3</v>
      </c>
      <c r="F6" s="65"/>
      <c r="G6" s="65"/>
      <c r="H6" s="66"/>
      <c r="I6" s="45" t="s">
        <v>4</v>
      </c>
      <c r="J6" s="45"/>
      <c r="K6" s="45"/>
      <c r="L6" s="45"/>
      <c r="M6" s="45" t="s">
        <v>5</v>
      </c>
      <c r="N6" s="45"/>
      <c r="O6" s="45"/>
      <c r="P6" s="45"/>
      <c r="Q6" s="45" t="s">
        <v>6</v>
      </c>
      <c r="R6" s="45"/>
      <c r="S6" s="45"/>
      <c r="T6" s="45"/>
      <c r="U6" s="45" t="s">
        <v>7</v>
      </c>
      <c r="V6" s="45"/>
      <c r="W6" s="45" t="s">
        <v>8</v>
      </c>
      <c r="X6" s="45"/>
      <c r="Y6" s="50" t="s">
        <v>9</v>
      </c>
      <c r="Z6" s="50"/>
      <c r="AA6" s="47" t="s">
        <v>14</v>
      </c>
    </row>
    <row r="7" spans="1:27" ht="17.25" customHeight="1">
      <c r="A7" s="56"/>
      <c r="B7" s="55"/>
      <c r="C7" s="45"/>
      <c r="D7" s="45"/>
      <c r="E7" s="46">
        <v>2013</v>
      </c>
      <c r="F7" s="46"/>
      <c r="G7" s="46">
        <v>2014</v>
      </c>
      <c r="H7" s="46"/>
      <c r="I7" s="46">
        <v>2013</v>
      </c>
      <c r="J7" s="46"/>
      <c r="K7" s="46">
        <v>2014</v>
      </c>
      <c r="L7" s="46"/>
      <c r="M7" s="46">
        <v>2013</v>
      </c>
      <c r="N7" s="46"/>
      <c r="O7" s="46">
        <v>2014</v>
      </c>
      <c r="P7" s="46"/>
      <c r="Q7" s="46">
        <v>2013</v>
      </c>
      <c r="R7" s="46"/>
      <c r="S7" s="46">
        <v>2014</v>
      </c>
      <c r="T7" s="46"/>
      <c r="U7" s="44">
        <v>2013</v>
      </c>
      <c r="V7" s="44">
        <v>2014</v>
      </c>
      <c r="W7" s="44">
        <v>2013</v>
      </c>
      <c r="X7" s="44">
        <v>2014</v>
      </c>
      <c r="Y7" s="44">
        <v>2013</v>
      </c>
      <c r="Z7" s="44">
        <v>2014</v>
      </c>
      <c r="AA7" s="48"/>
    </row>
    <row r="8" spans="1:27" ht="48.75" customHeight="1">
      <c r="A8" s="56"/>
      <c r="B8" s="55"/>
      <c r="C8" s="12">
        <v>2013</v>
      </c>
      <c r="D8" s="12">
        <v>2014</v>
      </c>
      <c r="E8" s="6" t="s">
        <v>10</v>
      </c>
      <c r="F8" s="6" t="s">
        <v>11</v>
      </c>
      <c r="G8" s="6" t="s">
        <v>10</v>
      </c>
      <c r="H8" s="6" t="s">
        <v>11</v>
      </c>
      <c r="I8" s="6" t="s">
        <v>10</v>
      </c>
      <c r="J8" s="6" t="s">
        <v>11</v>
      </c>
      <c r="K8" s="6" t="s">
        <v>10</v>
      </c>
      <c r="L8" s="6" t="s">
        <v>11</v>
      </c>
      <c r="M8" s="6" t="s">
        <v>10</v>
      </c>
      <c r="N8" s="6" t="s">
        <v>11</v>
      </c>
      <c r="O8" s="6" t="s">
        <v>10</v>
      </c>
      <c r="P8" s="6" t="s">
        <v>11</v>
      </c>
      <c r="Q8" s="6" t="s">
        <v>10</v>
      </c>
      <c r="R8" s="6" t="s">
        <v>11</v>
      </c>
      <c r="S8" s="6" t="s">
        <v>10</v>
      </c>
      <c r="T8" s="6" t="s">
        <v>11</v>
      </c>
      <c r="U8" s="44"/>
      <c r="V8" s="44"/>
      <c r="W8" s="44"/>
      <c r="X8" s="44"/>
      <c r="Y8" s="44"/>
      <c r="Z8" s="44"/>
      <c r="AA8" s="49"/>
    </row>
    <row r="9" spans="1:27" ht="12.75" customHeight="1">
      <c r="A9" s="5" t="s">
        <v>12</v>
      </c>
      <c r="B9" s="5" t="s">
        <v>13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9">
        <v>25</v>
      </c>
    </row>
    <row r="10" spans="1:28" ht="12" customHeight="1">
      <c r="A10" s="7">
        <v>1</v>
      </c>
      <c r="B10" s="8" t="s">
        <v>20</v>
      </c>
      <c r="C10" s="4">
        <v>7</v>
      </c>
      <c r="D10" s="4">
        <v>7</v>
      </c>
      <c r="E10" s="31">
        <v>10.27</v>
      </c>
      <c r="F10" s="31">
        <v>2.86</v>
      </c>
      <c r="G10" s="31">
        <v>12.58</v>
      </c>
      <c r="H10" s="31">
        <v>2.96</v>
      </c>
      <c r="I10" s="31">
        <v>1.05</v>
      </c>
      <c r="J10" s="31">
        <v>0.87</v>
      </c>
      <c r="K10" s="31">
        <v>1.26</v>
      </c>
      <c r="L10" s="31">
        <v>1</v>
      </c>
      <c r="M10" s="31">
        <v>21.56</v>
      </c>
      <c r="N10" s="31">
        <v>17.9</v>
      </c>
      <c r="O10" s="31">
        <v>22.45</v>
      </c>
      <c r="P10" s="31">
        <v>17.08</v>
      </c>
      <c r="Q10" s="31">
        <v>17.48</v>
      </c>
      <c r="R10" s="31">
        <v>17.09</v>
      </c>
      <c r="S10" s="31">
        <v>12.95</v>
      </c>
      <c r="T10" s="31">
        <v>12.77</v>
      </c>
      <c r="U10" s="9">
        <v>0.01</v>
      </c>
      <c r="V10" s="9">
        <v>0.01</v>
      </c>
      <c r="W10" s="4">
        <v>0.08</v>
      </c>
      <c r="X10" s="4">
        <v>0.01</v>
      </c>
      <c r="Y10" s="13">
        <f>E10+I10+M10+Q10+U10+W10</f>
        <v>50.449999999999996</v>
      </c>
      <c r="Z10" s="31">
        <f>G10+K10+O10+S10+V10+X10</f>
        <v>49.25999999999999</v>
      </c>
      <c r="AA10" s="20">
        <f>Z10/Y10*100-100</f>
        <v>-2.358771060455908</v>
      </c>
      <c r="AB10" s="10">
        <f>Z10/Y10*100-100</f>
        <v>-2.358771060455908</v>
      </c>
    </row>
    <row r="11" spans="1:28" ht="12" customHeight="1">
      <c r="A11" s="7">
        <v>2</v>
      </c>
      <c r="B11" s="8" t="s">
        <v>21</v>
      </c>
      <c r="C11" s="4">
        <v>4</v>
      </c>
      <c r="D11" s="4">
        <v>4</v>
      </c>
      <c r="E11" s="31">
        <v>9.05</v>
      </c>
      <c r="F11" s="31">
        <v>3</v>
      </c>
      <c r="G11" s="31">
        <v>9.55</v>
      </c>
      <c r="H11" s="31">
        <v>2.48</v>
      </c>
      <c r="I11" s="31">
        <v>3.36</v>
      </c>
      <c r="J11" s="31">
        <v>3.05</v>
      </c>
      <c r="K11" s="31">
        <v>2.34</v>
      </c>
      <c r="L11" s="31">
        <v>1.95</v>
      </c>
      <c r="M11" s="31">
        <v>28.68</v>
      </c>
      <c r="N11" s="31">
        <v>22.43</v>
      </c>
      <c r="O11" s="31">
        <v>28.59</v>
      </c>
      <c r="P11" s="31">
        <v>25.61</v>
      </c>
      <c r="Q11" s="31">
        <v>24.3</v>
      </c>
      <c r="R11" s="31">
        <v>23.8</v>
      </c>
      <c r="S11" s="31">
        <v>21.27</v>
      </c>
      <c r="T11" s="31">
        <v>21</v>
      </c>
      <c r="U11" s="9">
        <v>0.02</v>
      </c>
      <c r="V11" s="9">
        <v>0</v>
      </c>
      <c r="W11" s="4">
        <v>0.05</v>
      </c>
      <c r="X11" s="4">
        <v>0.05</v>
      </c>
      <c r="Y11" s="13">
        <f aca="true" t="shared" si="0" ref="Y11:Y27">E11+I11+M11+Q11+U11+W11</f>
        <v>65.46</v>
      </c>
      <c r="Z11" s="31">
        <f aca="true" t="shared" si="1" ref="Z11:Z27">G11+K11+O11+S11+V11+X11</f>
        <v>61.8</v>
      </c>
      <c r="AA11" s="20">
        <f aca="true" t="shared" si="2" ref="AA11:AA27">Z11/Y11*100-100</f>
        <v>-5.591200733272231</v>
      </c>
      <c r="AB11" s="10">
        <f aca="true" t="shared" si="3" ref="AB11:AB26">Z11/Y11*100-100</f>
        <v>-5.591200733272231</v>
      </c>
    </row>
    <row r="12" spans="1:28" ht="12" customHeight="1">
      <c r="A12" s="7">
        <v>3</v>
      </c>
      <c r="B12" s="8" t="s">
        <v>22</v>
      </c>
      <c r="C12" s="4">
        <v>3</v>
      </c>
      <c r="D12" s="4">
        <v>3</v>
      </c>
      <c r="E12" s="31">
        <v>8.27</v>
      </c>
      <c r="F12" s="31">
        <v>2.48</v>
      </c>
      <c r="G12" s="31">
        <v>7.91</v>
      </c>
      <c r="H12" s="31">
        <v>2.42</v>
      </c>
      <c r="I12" s="31">
        <v>1.21</v>
      </c>
      <c r="J12" s="31">
        <v>1</v>
      </c>
      <c r="K12" s="31">
        <v>0.88</v>
      </c>
      <c r="L12" s="31">
        <v>0.73</v>
      </c>
      <c r="M12" s="31">
        <v>16.67</v>
      </c>
      <c r="N12" s="31">
        <v>13.55</v>
      </c>
      <c r="O12" s="31">
        <v>15.06</v>
      </c>
      <c r="P12" s="31">
        <v>13.06</v>
      </c>
      <c r="Q12" s="31">
        <v>22.12</v>
      </c>
      <c r="R12" s="31">
        <v>21.97</v>
      </c>
      <c r="S12" s="31">
        <v>18.82</v>
      </c>
      <c r="T12" s="31">
        <v>18.73</v>
      </c>
      <c r="U12" s="9">
        <v>0</v>
      </c>
      <c r="V12" s="9">
        <v>0</v>
      </c>
      <c r="W12" s="31">
        <v>0</v>
      </c>
      <c r="X12" s="31">
        <v>0.09</v>
      </c>
      <c r="Y12" s="13">
        <f t="shared" si="0"/>
        <v>48.27</v>
      </c>
      <c r="Z12" s="31">
        <f t="shared" si="1"/>
        <v>42.760000000000005</v>
      </c>
      <c r="AA12" s="20">
        <f t="shared" si="2"/>
        <v>-11.414957530557274</v>
      </c>
      <c r="AB12" s="10">
        <f t="shared" si="3"/>
        <v>-11.414957530557274</v>
      </c>
    </row>
    <row r="13" spans="1:28" ht="12" customHeight="1">
      <c r="A13" s="7">
        <v>4</v>
      </c>
      <c r="B13" s="8" t="s">
        <v>23</v>
      </c>
      <c r="C13" s="4">
        <v>4</v>
      </c>
      <c r="D13" s="4">
        <v>4</v>
      </c>
      <c r="E13" s="31">
        <v>4.36</v>
      </c>
      <c r="F13" s="31">
        <v>1.61</v>
      </c>
      <c r="G13" s="31">
        <v>5.68</v>
      </c>
      <c r="H13" s="31">
        <v>2</v>
      </c>
      <c r="I13" s="31">
        <v>2.09</v>
      </c>
      <c r="J13" s="31">
        <v>1.41</v>
      </c>
      <c r="K13" s="31">
        <v>2.77</v>
      </c>
      <c r="L13" s="31">
        <v>2.27</v>
      </c>
      <c r="M13" s="31">
        <v>13.66</v>
      </c>
      <c r="N13" s="31">
        <v>11.73</v>
      </c>
      <c r="O13" s="31">
        <v>12.84</v>
      </c>
      <c r="P13" s="31">
        <v>10.66</v>
      </c>
      <c r="Q13" s="31">
        <v>22.61</v>
      </c>
      <c r="R13" s="31">
        <v>22.41</v>
      </c>
      <c r="S13" s="31">
        <v>21.57</v>
      </c>
      <c r="T13" s="31">
        <v>21.16</v>
      </c>
      <c r="U13" s="9">
        <v>0.02</v>
      </c>
      <c r="V13" s="9">
        <v>0</v>
      </c>
      <c r="W13" s="4">
        <v>0.18</v>
      </c>
      <c r="X13" s="4">
        <v>0.14</v>
      </c>
      <c r="Y13" s="13">
        <f t="shared" si="0"/>
        <v>42.92</v>
      </c>
      <c r="Z13" s="31">
        <f t="shared" si="1"/>
        <v>43</v>
      </c>
      <c r="AA13" s="20">
        <f t="shared" si="2"/>
        <v>0.18639328984156123</v>
      </c>
      <c r="AB13" s="10">
        <f t="shared" si="3"/>
        <v>0.18639328984156123</v>
      </c>
    </row>
    <row r="14" spans="1:28" ht="12" customHeight="1">
      <c r="A14" s="7">
        <v>5</v>
      </c>
      <c r="B14" s="8" t="s">
        <v>24</v>
      </c>
      <c r="C14" s="4">
        <v>5</v>
      </c>
      <c r="D14" s="4">
        <v>5</v>
      </c>
      <c r="E14" s="31">
        <v>15.07</v>
      </c>
      <c r="F14" s="31">
        <v>3.16</v>
      </c>
      <c r="G14" s="31">
        <v>18.58</v>
      </c>
      <c r="H14" s="31">
        <v>2.27</v>
      </c>
      <c r="I14" s="31">
        <v>1.91</v>
      </c>
      <c r="J14" s="31">
        <v>1.65</v>
      </c>
      <c r="K14" s="31">
        <v>1.49</v>
      </c>
      <c r="L14" s="31">
        <v>1.35</v>
      </c>
      <c r="M14" s="31">
        <v>21.18</v>
      </c>
      <c r="N14" s="31">
        <v>16.87</v>
      </c>
      <c r="O14" s="31">
        <v>19.75</v>
      </c>
      <c r="P14" s="31">
        <v>15.85</v>
      </c>
      <c r="Q14" s="31">
        <v>17.8</v>
      </c>
      <c r="R14" s="31">
        <v>17.51</v>
      </c>
      <c r="S14" s="31">
        <v>13.6</v>
      </c>
      <c r="T14" s="31">
        <v>13.38</v>
      </c>
      <c r="U14" s="9">
        <v>0.04</v>
      </c>
      <c r="V14" s="9">
        <v>0</v>
      </c>
      <c r="W14" s="4">
        <v>0.13</v>
      </c>
      <c r="X14" s="4">
        <v>0.05</v>
      </c>
      <c r="Y14" s="13">
        <f t="shared" si="0"/>
        <v>56.129999999999995</v>
      </c>
      <c r="Z14" s="31">
        <f t="shared" si="1"/>
        <v>53.46999999999999</v>
      </c>
      <c r="AA14" s="20">
        <f t="shared" si="2"/>
        <v>-4.738998752895071</v>
      </c>
      <c r="AB14" s="10">
        <f t="shared" si="3"/>
        <v>-4.738998752895071</v>
      </c>
    </row>
    <row r="15" spans="1:28" ht="12" customHeight="1">
      <c r="A15" s="7">
        <v>6</v>
      </c>
      <c r="B15" s="8" t="s">
        <v>25</v>
      </c>
      <c r="C15" s="4">
        <v>13</v>
      </c>
      <c r="D15" s="4">
        <v>13</v>
      </c>
      <c r="E15" s="31">
        <v>9.15</v>
      </c>
      <c r="F15" s="31">
        <v>2.41</v>
      </c>
      <c r="G15" s="31">
        <v>10.09</v>
      </c>
      <c r="H15" s="31">
        <v>1.94</v>
      </c>
      <c r="I15" s="31">
        <v>1.97</v>
      </c>
      <c r="J15" s="31">
        <v>1.62</v>
      </c>
      <c r="K15" s="31">
        <v>2.08</v>
      </c>
      <c r="L15" s="31">
        <v>1.75</v>
      </c>
      <c r="M15" s="31">
        <v>27.65</v>
      </c>
      <c r="N15" s="31">
        <v>22.19</v>
      </c>
      <c r="O15" s="31">
        <v>25.23</v>
      </c>
      <c r="P15" s="31">
        <v>21.46</v>
      </c>
      <c r="Q15" s="31">
        <v>17.28</v>
      </c>
      <c r="R15" s="31">
        <v>17.01</v>
      </c>
      <c r="S15" s="31">
        <v>15.18</v>
      </c>
      <c r="T15" s="31">
        <v>14.9</v>
      </c>
      <c r="U15" s="9">
        <v>0.01</v>
      </c>
      <c r="V15" s="9">
        <v>0</v>
      </c>
      <c r="W15" s="31">
        <v>0.13</v>
      </c>
      <c r="X15" s="31">
        <v>0.1</v>
      </c>
      <c r="Y15" s="13">
        <f t="shared" si="0"/>
        <v>56.19</v>
      </c>
      <c r="Z15" s="31">
        <f t="shared" si="1"/>
        <v>52.68</v>
      </c>
      <c r="AA15" s="20">
        <f t="shared" si="2"/>
        <v>-6.246663107314461</v>
      </c>
      <c r="AB15" s="10">
        <f t="shared" si="3"/>
        <v>-6.246663107314461</v>
      </c>
    </row>
    <row r="16" spans="1:28" ht="12" customHeight="1">
      <c r="A16" s="7">
        <v>7</v>
      </c>
      <c r="B16" s="8" t="s">
        <v>26</v>
      </c>
      <c r="C16" s="4">
        <v>3</v>
      </c>
      <c r="D16" s="4">
        <v>3</v>
      </c>
      <c r="E16" s="31">
        <v>6.48</v>
      </c>
      <c r="F16" s="31">
        <v>2.3</v>
      </c>
      <c r="G16" s="31">
        <v>4.58</v>
      </c>
      <c r="H16" s="31">
        <v>1.58</v>
      </c>
      <c r="I16" s="31">
        <v>0.58</v>
      </c>
      <c r="J16" s="31">
        <v>0.39</v>
      </c>
      <c r="K16" s="31">
        <v>0.76</v>
      </c>
      <c r="L16" s="31">
        <v>0.67</v>
      </c>
      <c r="M16" s="31">
        <v>10.67</v>
      </c>
      <c r="N16" s="31">
        <v>8.97</v>
      </c>
      <c r="O16" s="31">
        <v>9.82</v>
      </c>
      <c r="P16" s="31">
        <v>8.42</v>
      </c>
      <c r="Q16" s="31">
        <v>17.82</v>
      </c>
      <c r="R16" s="31">
        <v>17.45</v>
      </c>
      <c r="S16" s="31">
        <v>12.97</v>
      </c>
      <c r="T16" s="31">
        <v>12.79</v>
      </c>
      <c r="U16" s="9">
        <v>0</v>
      </c>
      <c r="V16" s="9">
        <v>0</v>
      </c>
      <c r="W16" s="31">
        <v>0.03</v>
      </c>
      <c r="X16" s="31">
        <v>0</v>
      </c>
      <c r="Y16" s="13">
        <f t="shared" si="0"/>
        <v>35.58</v>
      </c>
      <c r="Z16" s="31">
        <f t="shared" si="1"/>
        <v>28.130000000000003</v>
      </c>
      <c r="AA16" s="20">
        <f t="shared" si="2"/>
        <v>-20.938729623383907</v>
      </c>
      <c r="AB16" s="10">
        <f t="shared" si="3"/>
        <v>-20.938729623383907</v>
      </c>
    </row>
    <row r="17" spans="1:28" ht="12" customHeight="1">
      <c r="A17" s="7">
        <v>8</v>
      </c>
      <c r="B17" s="8" t="s">
        <v>27</v>
      </c>
      <c r="C17" s="4">
        <v>24</v>
      </c>
      <c r="D17" s="4">
        <v>26</v>
      </c>
      <c r="E17" s="31">
        <v>22.83</v>
      </c>
      <c r="F17" s="31">
        <v>2.94</v>
      </c>
      <c r="G17" s="31">
        <v>23.23</v>
      </c>
      <c r="H17" s="31">
        <v>2.72</v>
      </c>
      <c r="I17" s="31">
        <v>3.55</v>
      </c>
      <c r="J17" s="31">
        <v>2.3</v>
      </c>
      <c r="K17" s="31">
        <v>2.67</v>
      </c>
      <c r="L17" s="31">
        <v>1.97</v>
      </c>
      <c r="M17" s="31">
        <v>38.88</v>
      </c>
      <c r="N17" s="31">
        <v>27.5</v>
      </c>
      <c r="O17" s="31">
        <v>31.76</v>
      </c>
      <c r="P17" s="31">
        <v>24.85</v>
      </c>
      <c r="Q17" s="31">
        <v>18.16</v>
      </c>
      <c r="R17" s="31">
        <v>17.92</v>
      </c>
      <c r="S17" s="31">
        <v>14.7</v>
      </c>
      <c r="T17" s="31">
        <v>14.58</v>
      </c>
      <c r="U17" s="35">
        <v>0.004</v>
      </c>
      <c r="V17" s="35">
        <v>0.007</v>
      </c>
      <c r="W17" s="31">
        <v>0.15</v>
      </c>
      <c r="X17" s="31">
        <v>0.12</v>
      </c>
      <c r="Y17" s="13">
        <f t="shared" si="0"/>
        <v>83.57400000000001</v>
      </c>
      <c r="Z17" s="31">
        <f t="shared" si="1"/>
        <v>72.48700000000001</v>
      </c>
      <c r="AA17" s="20">
        <f t="shared" si="2"/>
        <v>-13.266087539186827</v>
      </c>
      <c r="AB17" s="10">
        <f t="shared" si="3"/>
        <v>-13.266087539186827</v>
      </c>
    </row>
    <row r="18" spans="1:28" ht="12" customHeight="1">
      <c r="A18" s="7">
        <v>9</v>
      </c>
      <c r="B18" s="8" t="s">
        <v>28</v>
      </c>
      <c r="C18" s="4">
        <v>4</v>
      </c>
      <c r="D18" s="4">
        <v>4</v>
      </c>
      <c r="E18" s="31">
        <v>4.55</v>
      </c>
      <c r="F18" s="31">
        <v>1.43</v>
      </c>
      <c r="G18" s="31">
        <v>4.09</v>
      </c>
      <c r="H18" s="31">
        <v>1.05</v>
      </c>
      <c r="I18" s="31">
        <v>23.05</v>
      </c>
      <c r="J18" s="31">
        <v>21.93</v>
      </c>
      <c r="K18" s="31">
        <v>33.27</v>
      </c>
      <c r="L18" s="31">
        <v>31.5</v>
      </c>
      <c r="M18" s="31">
        <v>11.23</v>
      </c>
      <c r="N18" s="31">
        <v>7.86</v>
      </c>
      <c r="O18" s="31">
        <v>9.34</v>
      </c>
      <c r="P18" s="31">
        <v>6.8</v>
      </c>
      <c r="Q18" s="31">
        <v>18.32</v>
      </c>
      <c r="R18" s="31">
        <v>18.09</v>
      </c>
      <c r="S18" s="31">
        <v>13.48</v>
      </c>
      <c r="T18" s="31">
        <v>13.3</v>
      </c>
      <c r="U18" s="9">
        <v>0.02</v>
      </c>
      <c r="V18" s="9">
        <v>0</v>
      </c>
      <c r="W18" s="31">
        <v>0.02</v>
      </c>
      <c r="X18" s="31">
        <v>0</v>
      </c>
      <c r="Y18" s="13">
        <f t="shared" si="0"/>
        <v>57.190000000000005</v>
      </c>
      <c r="Z18" s="31">
        <f t="shared" si="1"/>
        <v>60.18000000000001</v>
      </c>
      <c r="AA18" s="20">
        <f t="shared" si="2"/>
        <v>5.228186745934622</v>
      </c>
      <c r="AB18" s="10">
        <f t="shared" si="3"/>
        <v>5.228186745934622</v>
      </c>
    </row>
    <row r="19" spans="1:28" ht="12" customHeight="1">
      <c r="A19" s="7">
        <v>10</v>
      </c>
      <c r="B19" s="8" t="s">
        <v>29</v>
      </c>
      <c r="C19" s="4">
        <v>5</v>
      </c>
      <c r="D19" s="4">
        <v>5</v>
      </c>
      <c r="E19" s="31">
        <v>5.71</v>
      </c>
      <c r="F19" s="31">
        <v>1.65</v>
      </c>
      <c r="G19" s="31">
        <v>6.82</v>
      </c>
      <c r="H19" s="31">
        <v>1.8</v>
      </c>
      <c r="I19" s="31">
        <v>1.24</v>
      </c>
      <c r="J19" s="31">
        <v>0.98</v>
      </c>
      <c r="K19" s="31">
        <v>1.51</v>
      </c>
      <c r="L19" s="31">
        <v>1.25</v>
      </c>
      <c r="M19" s="31">
        <v>11.07</v>
      </c>
      <c r="N19" s="31">
        <v>7.89</v>
      </c>
      <c r="O19" s="31">
        <v>11.71</v>
      </c>
      <c r="P19" s="31">
        <v>8.85</v>
      </c>
      <c r="Q19" s="31">
        <v>45.75</v>
      </c>
      <c r="R19" s="31">
        <v>45.62</v>
      </c>
      <c r="S19" s="31">
        <v>41.4</v>
      </c>
      <c r="T19" s="31">
        <v>38.89</v>
      </c>
      <c r="U19" s="9">
        <v>0</v>
      </c>
      <c r="V19" s="9">
        <v>0.02</v>
      </c>
      <c r="W19" s="31">
        <v>0.05</v>
      </c>
      <c r="X19" s="31">
        <v>0.05</v>
      </c>
      <c r="Y19" s="13">
        <f t="shared" si="0"/>
        <v>63.81999999999999</v>
      </c>
      <c r="Z19" s="31">
        <f t="shared" si="1"/>
        <v>61.51</v>
      </c>
      <c r="AA19" s="20">
        <f t="shared" si="2"/>
        <v>-3.619554998433088</v>
      </c>
      <c r="AB19" s="10">
        <f t="shared" si="3"/>
        <v>-3.619554998433088</v>
      </c>
    </row>
    <row r="20" spans="1:28" ht="12" customHeight="1">
      <c r="A20" s="7">
        <v>11</v>
      </c>
      <c r="B20" s="8" t="s">
        <v>30</v>
      </c>
      <c r="C20" s="4">
        <v>3</v>
      </c>
      <c r="D20" s="4">
        <v>4</v>
      </c>
      <c r="E20" s="31">
        <v>18.85</v>
      </c>
      <c r="F20" s="31">
        <v>2.82</v>
      </c>
      <c r="G20" s="31">
        <v>22.55</v>
      </c>
      <c r="H20" s="31">
        <v>2.34</v>
      </c>
      <c r="I20" s="31">
        <v>1.27</v>
      </c>
      <c r="J20" s="31">
        <v>0.7</v>
      </c>
      <c r="K20" s="31">
        <v>1.59</v>
      </c>
      <c r="L20" s="31">
        <v>1</v>
      </c>
      <c r="M20" s="31">
        <v>20.88</v>
      </c>
      <c r="N20" s="31">
        <v>17.88</v>
      </c>
      <c r="O20" s="31">
        <v>14.14</v>
      </c>
      <c r="P20" s="31">
        <v>12.43</v>
      </c>
      <c r="Q20" s="31">
        <v>22.06</v>
      </c>
      <c r="R20" s="31">
        <v>21.91</v>
      </c>
      <c r="S20" s="31">
        <v>13.07</v>
      </c>
      <c r="T20" s="31">
        <v>13.02</v>
      </c>
      <c r="U20" s="9">
        <v>0.06</v>
      </c>
      <c r="V20" s="9">
        <v>0</v>
      </c>
      <c r="W20" s="31">
        <v>0.06</v>
      </c>
      <c r="X20" s="31">
        <v>0.02</v>
      </c>
      <c r="Y20" s="13">
        <f t="shared" si="0"/>
        <v>63.18000000000001</v>
      </c>
      <c r="Z20" s="31">
        <f t="shared" si="1"/>
        <v>51.370000000000005</v>
      </c>
      <c r="AA20" s="20">
        <f t="shared" si="2"/>
        <v>-18.692624248179797</v>
      </c>
      <c r="AB20" s="10">
        <f t="shared" si="3"/>
        <v>-18.692624248179797</v>
      </c>
    </row>
    <row r="21" spans="1:28" ht="12" customHeight="1">
      <c r="A21" s="7">
        <v>12</v>
      </c>
      <c r="B21" s="8" t="s">
        <v>31</v>
      </c>
      <c r="C21" s="4">
        <v>6</v>
      </c>
      <c r="D21" s="4">
        <v>6</v>
      </c>
      <c r="E21" s="31">
        <v>10.53</v>
      </c>
      <c r="F21" s="31">
        <v>3.17</v>
      </c>
      <c r="G21" s="31">
        <v>9.86</v>
      </c>
      <c r="H21" s="31">
        <v>2.91</v>
      </c>
      <c r="I21" s="31">
        <v>1.2</v>
      </c>
      <c r="J21" s="31">
        <v>0.85</v>
      </c>
      <c r="K21" s="31">
        <v>1.64</v>
      </c>
      <c r="L21" s="31">
        <v>1.21</v>
      </c>
      <c r="M21" s="31">
        <v>25.48</v>
      </c>
      <c r="N21" s="31">
        <v>20.09</v>
      </c>
      <c r="O21" s="31">
        <v>22</v>
      </c>
      <c r="P21" s="31">
        <v>17.65</v>
      </c>
      <c r="Q21" s="31">
        <v>26.32</v>
      </c>
      <c r="R21" s="31">
        <v>26.02</v>
      </c>
      <c r="S21" s="31">
        <v>19.61</v>
      </c>
      <c r="T21" s="31">
        <v>19.24</v>
      </c>
      <c r="U21" s="9">
        <v>0.02</v>
      </c>
      <c r="V21" s="9">
        <v>0.02</v>
      </c>
      <c r="W21" s="31">
        <v>0.03</v>
      </c>
      <c r="X21" s="31">
        <v>0.05</v>
      </c>
      <c r="Y21" s="13">
        <f t="shared" si="0"/>
        <v>63.580000000000005</v>
      </c>
      <c r="Z21" s="31">
        <f t="shared" si="1"/>
        <v>53.18</v>
      </c>
      <c r="AA21" s="20">
        <f t="shared" si="2"/>
        <v>-16.35734507706826</v>
      </c>
      <c r="AB21" s="10">
        <f t="shared" si="3"/>
        <v>-16.35734507706826</v>
      </c>
    </row>
    <row r="22" spans="1:28" ht="12" customHeight="1">
      <c r="A22" s="7">
        <v>13</v>
      </c>
      <c r="B22" s="8" t="s">
        <v>32</v>
      </c>
      <c r="C22" s="4">
        <v>4</v>
      </c>
      <c r="D22" s="4">
        <v>4</v>
      </c>
      <c r="E22" s="31">
        <v>6.64</v>
      </c>
      <c r="F22" s="31">
        <v>2.41</v>
      </c>
      <c r="G22" s="31">
        <v>8.14</v>
      </c>
      <c r="H22" s="31">
        <v>2.02</v>
      </c>
      <c r="I22" s="31">
        <v>2.11</v>
      </c>
      <c r="J22" s="31">
        <v>1.95</v>
      </c>
      <c r="K22" s="31">
        <v>0.52</v>
      </c>
      <c r="L22" s="31">
        <v>0.32</v>
      </c>
      <c r="M22" s="31">
        <v>13</v>
      </c>
      <c r="N22" s="31">
        <v>11.43</v>
      </c>
      <c r="O22" s="31">
        <v>13.77</v>
      </c>
      <c r="P22" s="31">
        <v>9.66</v>
      </c>
      <c r="Q22" s="31">
        <v>18.55</v>
      </c>
      <c r="R22" s="31">
        <v>18.07</v>
      </c>
      <c r="S22" s="31">
        <v>19.52</v>
      </c>
      <c r="T22" s="31">
        <v>19.27</v>
      </c>
      <c r="U22" s="9">
        <v>0</v>
      </c>
      <c r="V22" s="9">
        <v>0</v>
      </c>
      <c r="W22" s="31">
        <v>0.02</v>
      </c>
      <c r="X22" s="31">
        <v>0</v>
      </c>
      <c r="Y22" s="13">
        <f t="shared" si="0"/>
        <v>40.32</v>
      </c>
      <c r="Z22" s="31">
        <f t="shared" si="1"/>
        <v>41.95</v>
      </c>
      <c r="AA22" s="20">
        <f t="shared" si="2"/>
        <v>4.042658730158749</v>
      </c>
      <c r="AB22" s="10">
        <f t="shared" si="3"/>
        <v>4.042658730158749</v>
      </c>
    </row>
    <row r="23" spans="1:28" ht="12" customHeight="1">
      <c r="A23" s="7">
        <v>14</v>
      </c>
      <c r="B23" s="8" t="s">
        <v>33</v>
      </c>
      <c r="C23" s="4">
        <v>4</v>
      </c>
      <c r="D23" s="4">
        <v>4</v>
      </c>
      <c r="E23" s="31">
        <v>8.07</v>
      </c>
      <c r="F23" s="31">
        <v>3.2</v>
      </c>
      <c r="G23" s="31">
        <v>6.34</v>
      </c>
      <c r="H23" s="31">
        <v>2.36</v>
      </c>
      <c r="I23" s="31">
        <v>2.27</v>
      </c>
      <c r="J23" s="31">
        <v>1.86</v>
      </c>
      <c r="K23" s="31">
        <v>1.39</v>
      </c>
      <c r="L23" s="31">
        <v>1.16</v>
      </c>
      <c r="M23" s="31">
        <v>16.2</v>
      </c>
      <c r="N23" s="31">
        <v>13.66</v>
      </c>
      <c r="O23" s="31">
        <v>15.23</v>
      </c>
      <c r="P23" s="31">
        <v>12.2</v>
      </c>
      <c r="Q23" s="31">
        <v>19.43</v>
      </c>
      <c r="R23" s="31">
        <v>19.07</v>
      </c>
      <c r="S23" s="31">
        <v>18.57</v>
      </c>
      <c r="T23" s="31">
        <v>18.3</v>
      </c>
      <c r="U23" s="9">
        <v>0</v>
      </c>
      <c r="V23" s="9">
        <v>0.02</v>
      </c>
      <c r="W23" s="31">
        <v>0.02</v>
      </c>
      <c r="X23" s="31">
        <v>0</v>
      </c>
      <c r="Y23" s="13">
        <f t="shared" si="0"/>
        <v>45.99</v>
      </c>
      <c r="Z23" s="31">
        <f t="shared" si="1"/>
        <v>41.550000000000004</v>
      </c>
      <c r="AA23" s="20">
        <f t="shared" si="2"/>
        <v>-9.654272667971298</v>
      </c>
      <c r="AB23" s="10">
        <f t="shared" si="3"/>
        <v>-9.654272667971298</v>
      </c>
    </row>
    <row r="24" spans="1:28" ht="12" customHeight="1">
      <c r="A24" s="7">
        <v>15</v>
      </c>
      <c r="B24" s="8" t="s">
        <v>34</v>
      </c>
      <c r="C24" s="4">
        <v>3</v>
      </c>
      <c r="D24" s="4">
        <v>3</v>
      </c>
      <c r="E24" s="31">
        <v>7.85</v>
      </c>
      <c r="F24" s="31">
        <v>2.85</v>
      </c>
      <c r="G24" s="31">
        <v>5.03</v>
      </c>
      <c r="H24" s="31">
        <v>2.06</v>
      </c>
      <c r="I24" s="31">
        <v>1.58</v>
      </c>
      <c r="J24" s="31">
        <v>1.33</v>
      </c>
      <c r="K24" s="31">
        <v>0.79</v>
      </c>
      <c r="L24" s="31">
        <v>0.73</v>
      </c>
      <c r="M24" s="31">
        <v>11.55</v>
      </c>
      <c r="N24" s="31">
        <v>9.55</v>
      </c>
      <c r="O24" s="31">
        <v>11.45</v>
      </c>
      <c r="P24" s="31">
        <v>9.61</v>
      </c>
      <c r="Q24" s="31">
        <v>17.82</v>
      </c>
      <c r="R24" s="31">
        <v>17.52</v>
      </c>
      <c r="S24" s="31">
        <v>15.33</v>
      </c>
      <c r="T24" s="31">
        <v>15.09</v>
      </c>
      <c r="U24" s="9">
        <v>0.03</v>
      </c>
      <c r="V24" s="9">
        <v>0</v>
      </c>
      <c r="W24" s="31">
        <v>0</v>
      </c>
      <c r="X24" s="31">
        <v>0.03</v>
      </c>
      <c r="Y24" s="13">
        <f t="shared" si="0"/>
        <v>38.83</v>
      </c>
      <c r="Z24" s="31">
        <f t="shared" si="1"/>
        <v>32.63</v>
      </c>
      <c r="AA24" s="20">
        <f t="shared" si="2"/>
        <v>-15.967035797064113</v>
      </c>
      <c r="AB24" s="10">
        <f t="shared" si="3"/>
        <v>-15.967035797064113</v>
      </c>
    </row>
    <row r="25" spans="1:28" ht="12" customHeight="1">
      <c r="A25" s="7">
        <v>16</v>
      </c>
      <c r="B25" s="8" t="s">
        <v>35</v>
      </c>
      <c r="C25" s="4">
        <v>4</v>
      </c>
      <c r="D25" s="4">
        <v>4</v>
      </c>
      <c r="E25" s="31">
        <v>4.7</v>
      </c>
      <c r="F25" s="31">
        <v>2.57</v>
      </c>
      <c r="G25" s="31">
        <v>4.36</v>
      </c>
      <c r="H25" s="31">
        <v>1.68</v>
      </c>
      <c r="I25" s="31">
        <v>0.25</v>
      </c>
      <c r="J25" s="31">
        <v>0.25</v>
      </c>
      <c r="K25" s="31">
        <v>0.39</v>
      </c>
      <c r="L25" s="31">
        <v>0.27</v>
      </c>
      <c r="M25" s="31">
        <v>7.09</v>
      </c>
      <c r="N25" s="31">
        <v>6.82</v>
      </c>
      <c r="O25" s="31">
        <v>7.16</v>
      </c>
      <c r="P25" s="31">
        <v>5.05</v>
      </c>
      <c r="Q25" s="31">
        <v>9.68</v>
      </c>
      <c r="R25" s="31">
        <v>9.61</v>
      </c>
      <c r="S25" s="31">
        <v>7.77</v>
      </c>
      <c r="T25" s="31">
        <v>7.59</v>
      </c>
      <c r="U25" s="9">
        <v>0</v>
      </c>
      <c r="V25" s="9">
        <v>0</v>
      </c>
      <c r="W25" s="31">
        <v>0</v>
      </c>
      <c r="X25" s="31">
        <v>0</v>
      </c>
      <c r="Y25" s="13">
        <f t="shared" si="0"/>
        <v>21.72</v>
      </c>
      <c r="Z25" s="31">
        <f t="shared" si="1"/>
        <v>19.68</v>
      </c>
      <c r="AA25" s="20">
        <f t="shared" si="2"/>
        <v>-9.392265193370164</v>
      </c>
      <c r="AB25" s="10">
        <f t="shared" si="3"/>
        <v>-9.392265193370164</v>
      </c>
    </row>
    <row r="26" spans="1:28" ht="12" customHeight="1">
      <c r="A26" s="7">
        <v>17</v>
      </c>
      <c r="B26" s="8" t="s">
        <v>36</v>
      </c>
      <c r="C26" s="4">
        <v>3</v>
      </c>
      <c r="D26" s="4">
        <v>3</v>
      </c>
      <c r="E26" s="31">
        <v>5.39</v>
      </c>
      <c r="F26" s="31">
        <v>1.12</v>
      </c>
      <c r="G26" s="31">
        <v>4.94</v>
      </c>
      <c r="H26" s="31">
        <v>0.67</v>
      </c>
      <c r="I26" s="31">
        <v>1.06</v>
      </c>
      <c r="J26" s="31">
        <v>0.94</v>
      </c>
      <c r="K26" s="31">
        <v>0.88</v>
      </c>
      <c r="L26" s="31">
        <v>0.73</v>
      </c>
      <c r="M26" s="31">
        <v>8.79</v>
      </c>
      <c r="N26" s="31">
        <v>5.94</v>
      </c>
      <c r="O26" s="31">
        <v>9.64</v>
      </c>
      <c r="P26" s="31">
        <v>5.82</v>
      </c>
      <c r="Q26" s="31">
        <v>18.64</v>
      </c>
      <c r="R26" s="31">
        <v>18.42</v>
      </c>
      <c r="S26" s="31">
        <v>15</v>
      </c>
      <c r="T26" s="31">
        <v>14.7</v>
      </c>
      <c r="U26" s="9">
        <v>0</v>
      </c>
      <c r="V26" s="9">
        <v>0</v>
      </c>
      <c r="W26" s="31">
        <v>0</v>
      </c>
      <c r="X26" s="31">
        <v>0</v>
      </c>
      <c r="Y26" s="13">
        <f t="shared" si="0"/>
        <v>33.879999999999995</v>
      </c>
      <c r="Z26" s="31">
        <f t="shared" si="1"/>
        <v>30.46</v>
      </c>
      <c r="AA26" s="20">
        <f t="shared" si="2"/>
        <v>-10.094451003541892</v>
      </c>
      <c r="AB26" s="10">
        <f t="shared" si="3"/>
        <v>-10.094451003541892</v>
      </c>
    </row>
    <row r="27" spans="1:28" ht="12" customHeight="1">
      <c r="A27" s="14"/>
      <c r="B27" s="25" t="s">
        <v>10</v>
      </c>
      <c r="C27" s="15">
        <f>SUM(C10:C26)</f>
        <v>99</v>
      </c>
      <c r="D27" s="15">
        <f>SUM(D10:D26)</f>
        <v>102</v>
      </c>
      <c r="E27" s="32">
        <v>12.08</v>
      </c>
      <c r="F27" s="32">
        <v>2.59</v>
      </c>
      <c r="G27" s="32">
        <v>12.94</v>
      </c>
      <c r="H27" s="32">
        <v>2.26</v>
      </c>
      <c r="I27" s="32">
        <v>2.94</v>
      </c>
      <c r="J27" s="32">
        <v>2.38</v>
      </c>
      <c r="K27" s="32">
        <v>3.03</v>
      </c>
      <c r="L27" s="32">
        <v>2.58</v>
      </c>
      <c r="M27" s="32">
        <v>23.46</v>
      </c>
      <c r="N27" s="32">
        <v>17.99</v>
      </c>
      <c r="O27" s="32">
        <v>21</v>
      </c>
      <c r="P27" s="32">
        <v>16.81</v>
      </c>
      <c r="Q27" s="32">
        <v>20.26</v>
      </c>
      <c r="R27" s="32">
        <v>19.99</v>
      </c>
      <c r="S27" s="32">
        <v>16.77</v>
      </c>
      <c r="T27" s="32">
        <v>16.45</v>
      </c>
      <c r="U27" s="17">
        <v>0.01</v>
      </c>
      <c r="V27" s="17">
        <v>0.01</v>
      </c>
      <c r="W27" s="32">
        <v>0.09</v>
      </c>
      <c r="X27" s="32">
        <v>0.06</v>
      </c>
      <c r="Y27" s="16">
        <f t="shared" si="0"/>
        <v>58.84000000000001</v>
      </c>
      <c r="Z27" s="32">
        <f t="shared" si="1"/>
        <v>53.809999999999995</v>
      </c>
      <c r="AA27" s="18">
        <f t="shared" si="2"/>
        <v>-8.548606390210765</v>
      </c>
      <c r="AB27" s="10" t="e">
        <f>#REF!/#REF!*100-100</f>
        <v>#REF!</v>
      </c>
    </row>
    <row r="28" spans="25:28" ht="12" customHeight="1">
      <c r="Y28" s="10"/>
      <c r="Z28" s="10"/>
      <c r="AB28" s="10" t="e">
        <f>#REF!/#REF!*100-100</f>
        <v>#REF!</v>
      </c>
    </row>
    <row r="29" spans="2:28" ht="12" customHeight="1">
      <c r="B29" s="54" t="s">
        <v>38</v>
      </c>
      <c r="C29" s="63"/>
      <c r="D29" s="63"/>
      <c r="Y29" s="10"/>
      <c r="Z29" s="10"/>
      <c r="AB29" s="10" t="e">
        <f>#REF!/#REF!*100-100</f>
        <v>#REF!</v>
      </c>
    </row>
    <row r="30" spans="2:28" ht="12" customHeight="1">
      <c r="B30" s="54"/>
      <c r="C30" s="63"/>
      <c r="D30" s="63"/>
      <c r="Y30" s="10"/>
      <c r="Z30" s="10"/>
      <c r="AB30" s="10" t="e">
        <f>#REF!/#REF!*100-100</f>
        <v>#REF!</v>
      </c>
    </row>
    <row r="31" spans="2:28" ht="12" customHeight="1">
      <c r="B31" s="63"/>
      <c r="C31" s="63"/>
      <c r="D31" s="63"/>
      <c r="Y31" s="10"/>
      <c r="Z31" s="10"/>
      <c r="AB31" s="10" t="e">
        <f>#REF!/#REF!*100-100</f>
        <v>#REF!</v>
      </c>
    </row>
    <row r="32" spans="2:28" ht="12" customHeight="1">
      <c r="B32" s="1" t="s">
        <v>37</v>
      </c>
      <c r="Y32" s="10"/>
      <c r="Z32" s="10"/>
      <c r="AB32" s="10" t="e">
        <f>#REF!/#REF!*100-100</f>
        <v>#REF!</v>
      </c>
    </row>
    <row r="33" spans="25:28" ht="12" customHeight="1">
      <c r="Y33" s="10"/>
      <c r="Z33" s="10"/>
      <c r="AB33" s="10" t="e">
        <f>#REF!/#REF!*100-100</f>
        <v>#REF!</v>
      </c>
    </row>
    <row r="34" spans="25:28" ht="12" customHeight="1">
      <c r="Y34" s="10"/>
      <c r="Z34" s="10"/>
      <c r="AB34" s="10" t="e">
        <f>#REF!/#REF!*100-100</f>
        <v>#REF!</v>
      </c>
    </row>
    <row r="35" spans="25:28" ht="12" customHeight="1">
      <c r="Y35" s="10"/>
      <c r="Z35" s="10"/>
      <c r="AB35" s="10" t="e">
        <f>#REF!/#REF!*100-100</f>
        <v>#REF!</v>
      </c>
    </row>
    <row r="36" spans="25:28" ht="13.5" customHeight="1">
      <c r="Y36" s="10"/>
      <c r="Z36" s="10"/>
      <c r="AB36" s="10" t="e">
        <f>#REF!/#REF!*100-100</f>
        <v>#REF!</v>
      </c>
    </row>
    <row r="37" spans="25:26" ht="12" customHeight="1">
      <c r="Y37" s="10"/>
      <c r="Z37" s="10"/>
    </row>
    <row r="38" spans="25:26" ht="12.75">
      <c r="Y38" s="10"/>
      <c r="Z38" s="10"/>
    </row>
    <row r="39" spans="25:26" ht="12.75">
      <c r="Y39" s="10"/>
      <c r="Z39" s="10"/>
    </row>
    <row r="40" spans="25:26" ht="12.75">
      <c r="Y40" s="10"/>
      <c r="Z40" s="10"/>
    </row>
    <row r="41" spans="25:26" ht="12.75">
      <c r="Y41" s="10"/>
      <c r="Z41" s="10"/>
    </row>
    <row r="42" spans="25:26" ht="12.75">
      <c r="Y42" s="10"/>
      <c r="Z42" s="10"/>
    </row>
    <row r="43" spans="25:26" ht="12.75">
      <c r="Y43" s="10"/>
      <c r="Z43" s="10"/>
    </row>
    <row r="44" spans="25:26" ht="12.75">
      <c r="Y44" s="10"/>
      <c r="Z44" s="10"/>
    </row>
    <row r="45" spans="25:26" ht="12.75">
      <c r="Y45" s="10"/>
      <c r="Z45" s="10"/>
    </row>
    <row r="46" spans="25:26" ht="12.75">
      <c r="Y46" s="10"/>
      <c r="Z46" s="10"/>
    </row>
    <row r="47" spans="25:26" ht="12.75">
      <c r="Y47" s="10"/>
      <c r="Z47" s="10"/>
    </row>
    <row r="48" spans="25:26" ht="12.75">
      <c r="Y48" s="10"/>
      <c r="Z48" s="10"/>
    </row>
    <row r="49" spans="25:26" ht="12.75">
      <c r="Y49" s="10"/>
      <c r="Z49" s="10"/>
    </row>
    <row r="50" spans="25:26" ht="12.75">
      <c r="Y50" s="10"/>
      <c r="Z50" s="10"/>
    </row>
    <row r="51" spans="25:26" ht="12.75">
      <c r="Y51" s="10"/>
      <c r="Z51" s="10"/>
    </row>
    <row r="52" spans="25:26" ht="12.75">
      <c r="Y52" s="10"/>
      <c r="Z52" s="10"/>
    </row>
    <row r="53" spans="25:26" ht="12.75">
      <c r="Y53" s="10"/>
      <c r="Z53" s="10"/>
    </row>
    <row r="54" spans="25:26" ht="12.75">
      <c r="Y54" s="10"/>
      <c r="Z54" s="10"/>
    </row>
    <row r="55" spans="25:26" ht="12.75">
      <c r="Y55" s="10"/>
      <c r="Z55" s="10"/>
    </row>
    <row r="56" spans="25:26" ht="12.75">
      <c r="Y56" s="10"/>
      <c r="Z56" s="10"/>
    </row>
    <row r="57" spans="25:26" ht="12.75">
      <c r="Y57" s="10"/>
      <c r="Z57" s="10"/>
    </row>
    <row r="58" spans="25:26" ht="12.75">
      <c r="Y58" s="10"/>
      <c r="Z58" s="10"/>
    </row>
    <row r="59" spans="25:26" ht="12.75">
      <c r="Y59" s="10"/>
      <c r="Z59" s="10"/>
    </row>
    <row r="60" spans="25:26" ht="12.75">
      <c r="Y60" s="10"/>
      <c r="Z60" s="10"/>
    </row>
    <row r="61" spans="25:26" ht="12.75">
      <c r="Y61" s="10"/>
      <c r="Z61" s="10"/>
    </row>
    <row r="62" spans="25:26" ht="12.75">
      <c r="Y62" s="10"/>
      <c r="Z62" s="10"/>
    </row>
    <row r="63" spans="25:26" ht="12.75">
      <c r="Y63" s="10"/>
      <c r="Z63" s="10"/>
    </row>
  </sheetData>
  <sheetProtection/>
  <mergeCells count="28">
    <mergeCell ref="C3:S4"/>
    <mergeCell ref="B29:D31"/>
    <mergeCell ref="A5:A8"/>
    <mergeCell ref="B5:B8"/>
    <mergeCell ref="C6:D7"/>
    <mergeCell ref="E6:H6"/>
    <mergeCell ref="C5:AA5"/>
    <mergeCell ref="U7:U8"/>
    <mergeCell ref="V7:V8"/>
    <mergeCell ref="W7:W8"/>
    <mergeCell ref="AA6:AA8"/>
    <mergeCell ref="E7:F7"/>
    <mergeCell ref="G7:H7"/>
    <mergeCell ref="I7:J7"/>
    <mergeCell ref="K7:L7"/>
    <mergeCell ref="M7:N7"/>
    <mergeCell ref="O7:P7"/>
    <mergeCell ref="Q7:R7"/>
    <mergeCell ref="Z7:Z8"/>
    <mergeCell ref="S7:T7"/>
    <mergeCell ref="X7:X8"/>
    <mergeCell ref="Y7:Y8"/>
    <mergeCell ref="I6:L6"/>
    <mergeCell ref="M6:P6"/>
    <mergeCell ref="W6:X6"/>
    <mergeCell ref="Y6:Z6"/>
    <mergeCell ref="Q6:T6"/>
    <mergeCell ref="U6:V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user</cp:lastModifiedBy>
  <cp:lastPrinted>2015-02-04T13:42:14Z</cp:lastPrinted>
  <dcterms:created xsi:type="dcterms:W3CDTF">2011-07-25T06:40:53Z</dcterms:created>
  <dcterms:modified xsi:type="dcterms:W3CDTF">2015-02-16T09:21:41Z</dcterms:modified>
  <cp:category/>
  <cp:version/>
  <cp:contentType/>
  <cp:contentStatus/>
</cp:coreProperties>
</file>